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19" sheetId="1" r:id="rId1"/>
  </sheets>
  <definedNames>
    <definedName name="_xlnm.Print_Area" localSheetId="0">'2019'!$A$1:$AK$24</definedName>
  </definedNames>
  <calcPr calcId="125725"/>
</workbook>
</file>

<file path=xl/calcChain.xml><?xml version="1.0" encoding="utf-8"?>
<calcChain xmlns="http://schemas.openxmlformats.org/spreadsheetml/2006/main">
  <c r="AK21" i="1"/>
  <c r="AK20"/>
  <c r="AK19"/>
  <c r="AK18"/>
  <c r="AK17"/>
  <c r="AK16"/>
  <c r="AJ20"/>
  <c r="AJ19"/>
  <c r="AJ18"/>
  <c r="AJ17"/>
  <c r="AJ16"/>
  <c r="AK15"/>
  <c r="AJ15"/>
  <c r="AI16"/>
  <c r="AI21"/>
  <c r="AI20"/>
  <c r="AI19"/>
  <c r="AI18"/>
  <c r="AI17"/>
  <c r="AI15"/>
  <c r="P22"/>
  <c r="O22"/>
  <c r="N22"/>
  <c r="AJ21"/>
  <c r="B22"/>
  <c r="M22"/>
  <c r="L22"/>
  <c r="K22"/>
  <c r="J22"/>
  <c r="I22"/>
  <c r="H22"/>
  <c r="AH22"/>
  <c r="AG22"/>
  <c r="AB22"/>
  <c r="AA22"/>
  <c r="G22"/>
  <c r="V22"/>
  <c r="U22"/>
  <c r="AI22" l="1"/>
  <c r="AK22"/>
  <c r="AJ22"/>
  <c r="F22"/>
  <c r="E22"/>
  <c r="R22" l="1"/>
  <c r="S22"/>
  <c r="Q22"/>
  <c r="D22"/>
  <c r="C22"/>
  <c r="AC22"/>
  <c r="T22"/>
  <c r="Z22"/>
  <c r="AF22"/>
</calcChain>
</file>

<file path=xl/sharedStrings.xml><?xml version="1.0" encoding="utf-8"?>
<sst xmlns="http://schemas.openxmlformats.org/spreadsheetml/2006/main" count="27" uniqueCount="27">
  <si>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</si>
  <si>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</si>
  <si>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</si>
  <si>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</si>
  <si>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</si>
  <si>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</si>
  <si>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</si>
  <si>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</si>
  <si>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</si>
  <si>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</si>
  <si>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</si>
  <si>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</si>
  <si>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</si>
  <si>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</si>
  <si>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</si>
  <si>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</si>
  <si>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</si>
  <si>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</si>
  <si>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</si>
  <si>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</si>
  <si>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</si>
  <si>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</si>
  <si>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</si>
  <si>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2020 год и плановый период 2021 и 2022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</si>
  <si>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</si>
  <si>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 xml:space="preserve">Приложение 12                                 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  от 12.12.2019 №789     (с изменениями, внесенными решениями Представительного Собрания от 24.01.2020  № 2, от 12.03.2020 № 18, от 09.04.2020 № 22)                  </t>
  </si>
  <si>
    <t>Приложение 7 к решению Представительного Собрания Кирилловского муниципального района от 23.06.2020 № 34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</si>
</sst>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I30"/>
  <sheetViews>
    <sheetView tabSelected="1" view="pageBreakPreview" topLeftCell="A2" zoomScale="60" zoomScaleNormal="100" workbookViewId="0">
      <selection activeCell="Q11" sqref="Q11:S13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6" width="10.42578125" customWidth="1"/>
    <col min="27" max="27" width="8.28515625" customWidth="1"/>
    <col min="28" max="28" width="9.42578125" customWidth="1"/>
    <col min="29" max="29" width="9.5703125" customWidth="1"/>
    <col min="30" max="30" width="9" customWidth="1"/>
    <col min="31" max="31" width="10" customWidth="1"/>
    <col min="32" max="32" width="9.7109375" customWidth="1"/>
    <col min="33" max="33" width="8.28515625" customWidth="1"/>
    <col min="34" max="34" width="8" customWidth="1"/>
    <col min="35" max="35" width="10.5703125" customWidth="1"/>
    <col min="36" max="36" width="11" customWidth="1"/>
    <col min="37" max="37" width="13.7109375" customWidth="1"/>
    <col min="38" max="38" width="13.5703125" customWidth="1"/>
  </cols>
  <sheetData>
    <row r="1" spans="1:38" ht="47.25" hidden="1" customHeight="1">
      <c r="AF1" s="2"/>
      <c r="AG1" s="1"/>
      <c r="AH1" s="1"/>
    </row>
    <row r="2" spans="1:38" ht="4.5" customHeight="1">
      <c r="T2" s="13"/>
      <c r="U2" s="13"/>
      <c r="V2" s="13"/>
      <c r="W2" s="45"/>
      <c r="X2" s="45"/>
      <c r="Y2" s="45"/>
      <c r="Z2" s="13"/>
      <c r="AA2" s="13"/>
      <c r="AB2" s="13"/>
      <c r="AC2" s="12"/>
      <c r="AD2" s="13"/>
      <c r="AE2" s="13"/>
      <c r="AF2" s="106"/>
      <c r="AG2" s="106"/>
      <c r="AH2" s="106"/>
      <c r="AI2" s="106"/>
      <c r="AJ2" s="15"/>
      <c r="AK2" s="15"/>
      <c r="AL2" s="15"/>
    </row>
    <row r="3" spans="1:38" ht="66" customHeight="1">
      <c r="R3" s="108" t="s">
        <v>26</v>
      </c>
      <c r="S3" s="109"/>
      <c r="T3" s="109"/>
      <c r="U3" s="109"/>
      <c r="V3" s="36"/>
      <c r="W3" s="45"/>
      <c r="X3" s="45"/>
      <c r="Y3" s="45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151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108" t="s">
        <v>25</v>
      </c>
      <c r="S4" s="109"/>
      <c r="T4" s="109"/>
      <c r="U4" s="109"/>
      <c r="V4" s="14"/>
      <c r="W4" s="46"/>
      <c r="X4" s="46"/>
      <c r="Y4" s="46"/>
      <c r="Z4" s="14"/>
      <c r="AA4" s="14"/>
      <c r="AB4" s="14"/>
      <c r="AC4" s="11"/>
      <c r="AD4" s="14"/>
      <c r="AE4" s="14"/>
      <c r="AF4" s="107"/>
      <c r="AG4" s="107"/>
      <c r="AH4" s="107"/>
      <c r="AI4" s="107"/>
      <c r="AJ4" s="16"/>
      <c r="AK4" s="16"/>
      <c r="AL4" s="16"/>
    </row>
    <row r="5" spans="1:38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5"/>
      <c r="AG5" s="6"/>
      <c r="AH5" s="6"/>
      <c r="AI5" s="3"/>
      <c r="AJ5" s="3"/>
      <c r="AK5" s="3"/>
      <c r="AL5" s="3"/>
    </row>
    <row r="6" spans="1:38" ht="24" customHeight="1">
      <c r="A6" s="110" t="s">
        <v>23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19"/>
      <c r="AK6" s="19"/>
      <c r="AL6" s="17"/>
    </row>
    <row r="7" spans="1:38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19"/>
      <c r="AK7" s="19"/>
      <c r="AL7" s="17"/>
    </row>
    <row r="8" spans="1:38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3"/>
    </row>
    <row r="9" spans="1:38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3"/>
    </row>
    <row r="10" spans="1:38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8"/>
      <c r="AG10" s="18"/>
      <c r="AH10" s="18"/>
      <c r="AI10" s="18"/>
      <c r="AJ10" s="22"/>
      <c r="AK10" s="22" t="s">
        <v>10</v>
      </c>
      <c r="AL10" s="7"/>
    </row>
    <row r="11" spans="1:38" ht="57" customHeight="1">
      <c r="A11" s="62" t="s">
        <v>9</v>
      </c>
      <c r="B11" s="56" t="s">
        <v>17</v>
      </c>
      <c r="C11" s="57"/>
      <c r="D11" s="58"/>
      <c r="E11" s="56" t="s">
        <v>18</v>
      </c>
      <c r="F11" s="57"/>
      <c r="G11" s="58"/>
      <c r="H11" s="56" t="s">
        <v>20</v>
      </c>
      <c r="I11" s="57"/>
      <c r="J11" s="58"/>
      <c r="K11" s="56" t="s">
        <v>19</v>
      </c>
      <c r="L11" s="57"/>
      <c r="M11" s="58"/>
      <c r="N11" s="56" t="s">
        <v>24</v>
      </c>
      <c r="O11" s="98"/>
      <c r="P11" s="99"/>
      <c r="Q11" s="56" t="s">
        <v>21</v>
      </c>
      <c r="R11" s="57"/>
      <c r="S11" s="58"/>
      <c r="T11" s="56" t="s">
        <v>15</v>
      </c>
      <c r="U11" s="57"/>
      <c r="V11" s="58"/>
      <c r="W11" s="89"/>
      <c r="X11" s="90"/>
      <c r="Y11" s="91"/>
      <c r="Z11" s="56" t="s">
        <v>16</v>
      </c>
      <c r="AA11" s="57"/>
      <c r="AB11" s="58"/>
      <c r="AC11" s="77" t="s">
        <v>12</v>
      </c>
      <c r="AD11" s="78"/>
      <c r="AE11" s="78"/>
      <c r="AF11" s="78"/>
      <c r="AG11" s="78"/>
      <c r="AH11" s="79"/>
      <c r="AI11" s="65" t="s">
        <v>0</v>
      </c>
      <c r="AJ11" s="66"/>
      <c r="AK11" s="67"/>
      <c r="AL11" s="29"/>
    </row>
    <row r="12" spans="1:38" ht="5.25" customHeight="1">
      <c r="A12" s="63"/>
      <c r="B12" s="74"/>
      <c r="C12" s="75"/>
      <c r="D12" s="76"/>
      <c r="E12" s="74"/>
      <c r="F12" s="75"/>
      <c r="G12" s="76"/>
      <c r="H12" s="74"/>
      <c r="I12" s="75"/>
      <c r="J12" s="76"/>
      <c r="K12" s="74"/>
      <c r="L12" s="75"/>
      <c r="M12" s="76"/>
      <c r="N12" s="100"/>
      <c r="O12" s="101"/>
      <c r="P12" s="102"/>
      <c r="Q12" s="74"/>
      <c r="R12" s="75"/>
      <c r="S12" s="76"/>
      <c r="T12" s="59"/>
      <c r="U12" s="60"/>
      <c r="V12" s="61"/>
      <c r="W12" s="92"/>
      <c r="X12" s="93"/>
      <c r="Y12" s="94"/>
      <c r="Z12" s="74"/>
      <c r="AA12" s="75"/>
      <c r="AB12" s="76"/>
      <c r="AC12" s="56" t="s">
        <v>22</v>
      </c>
      <c r="AD12" s="57"/>
      <c r="AE12" s="58"/>
      <c r="AF12" s="80" t="s">
        <v>13</v>
      </c>
      <c r="AG12" s="81"/>
      <c r="AH12" s="82"/>
      <c r="AI12" s="68"/>
      <c r="AJ12" s="69"/>
      <c r="AK12" s="70"/>
      <c r="AL12" s="29"/>
    </row>
    <row r="13" spans="1:38" ht="252" customHeight="1">
      <c r="A13" s="63"/>
      <c r="B13" s="59"/>
      <c r="C13" s="60"/>
      <c r="D13" s="61"/>
      <c r="E13" s="59"/>
      <c r="F13" s="60"/>
      <c r="G13" s="61"/>
      <c r="H13" s="59"/>
      <c r="I13" s="60"/>
      <c r="J13" s="61"/>
      <c r="K13" s="59"/>
      <c r="L13" s="60"/>
      <c r="M13" s="61"/>
      <c r="N13" s="103"/>
      <c r="O13" s="104"/>
      <c r="P13" s="105"/>
      <c r="Q13" s="59"/>
      <c r="R13" s="60"/>
      <c r="S13" s="61"/>
      <c r="T13" s="86" t="s">
        <v>11</v>
      </c>
      <c r="U13" s="87"/>
      <c r="V13" s="88"/>
      <c r="W13" s="95"/>
      <c r="X13" s="96"/>
      <c r="Y13" s="97"/>
      <c r="Z13" s="59"/>
      <c r="AA13" s="60"/>
      <c r="AB13" s="61"/>
      <c r="AC13" s="59"/>
      <c r="AD13" s="60"/>
      <c r="AE13" s="61"/>
      <c r="AF13" s="83"/>
      <c r="AG13" s="84"/>
      <c r="AH13" s="85"/>
      <c r="AI13" s="71"/>
      <c r="AJ13" s="72"/>
      <c r="AK13" s="73"/>
      <c r="AL13" s="29"/>
    </row>
    <row r="14" spans="1:38" ht="48" customHeight="1">
      <c r="A14" s="64"/>
      <c r="B14" s="40">
        <v>2020</v>
      </c>
      <c r="C14" s="40">
        <v>2021</v>
      </c>
      <c r="D14" s="40">
        <v>2022</v>
      </c>
      <c r="E14" s="40">
        <v>2020</v>
      </c>
      <c r="F14" s="40">
        <v>2021</v>
      </c>
      <c r="G14" s="40">
        <v>2022</v>
      </c>
      <c r="H14" s="40">
        <v>2020</v>
      </c>
      <c r="I14" s="40">
        <v>2021</v>
      </c>
      <c r="J14" s="40">
        <v>2022</v>
      </c>
      <c r="K14" s="40">
        <v>2020</v>
      </c>
      <c r="L14" s="40">
        <v>2021</v>
      </c>
      <c r="M14" s="40">
        <v>2022</v>
      </c>
      <c r="N14" s="40">
        <v>2020</v>
      </c>
      <c r="O14" s="40">
        <v>2021</v>
      </c>
      <c r="P14" s="40">
        <v>2022</v>
      </c>
      <c r="Q14" s="40">
        <v>2020</v>
      </c>
      <c r="R14" s="40">
        <v>2021</v>
      </c>
      <c r="S14" s="40">
        <v>2022</v>
      </c>
      <c r="T14" s="40">
        <v>2020</v>
      </c>
      <c r="U14" s="40">
        <v>2021</v>
      </c>
      <c r="V14" s="40">
        <v>2022</v>
      </c>
      <c r="W14" s="40"/>
      <c r="X14" s="40"/>
      <c r="Y14" s="40"/>
      <c r="Z14" s="40">
        <v>2020</v>
      </c>
      <c r="AA14" s="40">
        <v>2021</v>
      </c>
      <c r="AB14" s="40">
        <v>2022</v>
      </c>
      <c r="AC14" s="40">
        <v>2020</v>
      </c>
      <c r="AD14" s="40">
        <v>2021</v>
      </c>
      <c r="AE14" s="40">
        <v>2022</v>
      </c>
      <c r="AF14" s="40">
        <v>2020</v>
      </c>
      <c r="AG14" s="40">
        <v>2021</v>
      </c>
      <c r="AH14" s="40">
        <v>2022</v>
      </c>
      <c r="AI14" s="40">
        <v>2020</v>
      </c>
      <c r="AJ14" s="40">
        <v>2021</v>
      </c>
      <c r="AK14" s="40">
        <v>2022</v>
      </c>
      <c r="AL14" s="29"/>
    </row>
    <row r="15" spans="1:38" ht="24" customHeight="1">
      <c r="A15" s="23" t="s">
        <v>1</v>
      </c>
      <c r="B15" s="38">
        <v>794.7</v>
      </c>
      <c r="C15" s="38">
        <v>794.7</v>
      </c>
      <c r="D15" s="38">
        <v>794.7</v>
      </c>
      <c r="E15" s="38">
        <v>528.20000000000005</v>
      </c>
      <c r="F15" s="38">
        <v>747.5</v>
      </c>
      <c r="G15" s="38">
        <v>783.4</v>
      </c>
      <c r="H15" s="38"/>
      <c r="I15" s="38"/>
      <c r="J15" s="38"/>
      <c r="K15" s="38">
        <v>0</v>
      </c>
      <c r="L15" s="38">
        <v>811.1</v>
      </c>
      <c r="M15" s="38">
        <v>0</v>
      </c>
      <c r="N15" s="38">
        <v>31</v>
      </c>
      <c r="O15" s="38"/>
      <c r="P15" s="38"/>
      <c r="Q15" s="47"/>
      <c r="R15" s="47"/>
      <c r="S15" s="47"/>
      <c r="T15" s="38">
        <v>45</v>
      </c>
      <c r="U15" s="38">
        <v>45</v>
      </c>
      <c r="V15" s="38">
        <v>45</v>
      </c>
      <c r="W15" s="38"/>
      <c r="X15" s="38"/>
      <c r="Y15" s="38"/>
      <c r="Z15" s="38">
        <v>0</v>
      </c>
      <c r="AA15" s="38">
        <v>0</v>
      </c>
      <c r="AB15" s="38">
        <v>0</v>
      </c>
      <c r="AC15" s="38"/>
      <c r="AD15" s="38"/>
      <c r="AE15" s="38"/>
      <c r="AF15" s="38">
        <v>12</v>
      </c>
      <c r="AG15" s="38">
        <v>12</v>
      </c>
      <c r="AH15" s="38">
        <v>12</v>
      </c>
      <c r="AI15" s="30">
        <f>B15+E15+H15+K15+Q15+T15+W15+Z15+AC15+AF15+N15</f>
        <v>1410.9</v>
      </c>
      <c r="AJ15" s="30">
        <f>C15+F15+I15+L15+R15+U15+X15+AA15+AD15+AG15+O15</f>
        <v>2410.3000000000002</v>
      </c>
      <c r="AK15" s="30">
        <f>D15+G15+J15+M15+S15+V15+Y15+AB15+AE15+AH15+P15</f>
        <v>1635.1</v>
      </c>
      <c r="AL15" s="29"/>
    </row>
    <row r="16" spans="1:38" ht="26.25" customHeight="1">
      <c r="A16" s="23" t="s">
        <v>2</v>
      </c>
      <c r="B16" s="38">
        <v>1062.5</v>
      </c>
      <c r="C16" s="38">
        <v>1096</v>
      </c>
      <c r="D16" s="38">
        <v>1096</v>
      </c>
      <c r="E16" s="38">
        <v>583.1</v>
      </c>
      <c r="F16" s="38">
        <v>777.8</v>
      </c>
      <c r="G16" s="38">
        <v>815.2</v>
      </c>
      <c r="H16" s="38"/>
      <c r="I16" s="38"/>
      <c r="J16" s="38"/>
      <c r="K16" s="38">
        <v>0</v>
      </c>
      <c r="L16" s="38">
        <v>0</v>
      </c>
      <c r="M16" s="38">
        <v>0</v>
      </c>
      <c r="N16" s="38">
        <v>25</v>
      </c>
      <c r="O16" s="38"/>
      <c r="P16" s="38"/>
      <c r="Q16" s="47"/>
      <c r="R16" s="47"/>
      <c r="S16" s="47"/>
      <c r="T16" s="38">
        <v>46.2</v>
      </c>
      <c r="U16" s="38">
        <v>46.2</v>
      </c>
      <c r="V16" s="38">
        <v>46.2</v>
      </c>
      <c r="W16" s="38"/>
      <c r="X16" s="38"/>
      <c r="Y16" s="38"/>
      <c r="Z16" s="38">
        <v>0</v>
      </c>
      <c r="AA16" s="38">
        <v>0</v>
      </c>
      <c r="AB16" s="38">
        <v>0</v>
      </c>
      <c r="AC16" s="38">
        <v>290</v>
      </c>
      <c r="AD16" s="38"/>
      <c r="AE16" s="38"/>
      <c r="AF16" s="38">
        <v>279.7</v>
      </c>
      <c r="AG16" s="38">
        <v>29.7</v>
      </c>
      <c r="AH16" s="38">
        <v>29.7</v>
      </c>
      <c r="AI16" s="30">
        <f>B16+E16+H16+K16+Q16+T16+W16+Z16+AC16+AF16+N16</f>
        <v>2286.5</v>
      </c>
      <c r="AJ16" s="30">
        <f t="shared" ref="AJ16:AJ20" si="0">C16+F16+I16+L16+R16+U16+X16+AA16+AD16+AG16+O16</f>
        <v>1949.7</v>
      </c>
      <c r="AK16" s="30">
        <f t="shared" ref="AK16:AK21" si="1">D16+G16+J16+M16+S16+V16+Y16+AB16+AE16+AH16+P16</f>
        <v>1987.1000000000001</v>
      </c>
      <c r="AL16" s="29"/>
    </row>
    <row r="17" spans="1:763" ht="27" customHeight="1">
      <c r="A17" s="23" t="s">
        <v>3</v>
      </c>
      <c r="B17" s="38">
        <v>704.3</v>
      </c>
      <c r="C17" s="38">
        <v>778.1</v>
      </c>
      <c r="D17" s="38">
        <v>778.1</v>
      </c>
      <c r="E17" s="38">
        <v>836.6</v>
      </c>
      <c r="F17" s="38">
        <v>1079.8</v>
      </c>
      <c r="G17" s="38">
        <v>1131.8</v>
      </c>
      <c r="H17" s="38"/>
      <c r="I17" s="38"/>
      <c r="J17" s="38"/>
      <c r="K17" s="38">
        <v>859.6</v>
      </c>
      <c r="L17" s="38">
        <v>0</v>
      </c>
      <c r="M17" s="38">
        <v>0</v>
      </c>
      <c r="N17" s="38">
        <v>40</v>
      </c>
      <c r="O17" s="38"/>
      <c r="P17" s="38"/>
      <c r="Q17" s="47"/>
      <c r="R17" s="47"/>
      <c r="S17" s="47"/>
      <c r="T17" s="38">
        <v>42</v>
      </c>
      <c r="U17" s="38">
        <v>30</v>
      </c>
      <c r="V17" s="38">
        <v>30</v>
      </c>
      <c r="W17" s="38"/>
      <c r="X17" s="38"/>
      <c r="Y17" s="38"/>
      <c r="Z17" s="38">
        <v>360</v>
      </c>
      <c r="AA17" s="38">
        <v>0</v>
      </c>
      <c r="AB17" s="38">
        <v>0</v>
      </c>
      <c r="AC17" s="38">
        <v>210</v>
      </c>
      <c r="AD17" s="38"/>
      <c r="AE17" s="38"/>
      <c r="AF17" s="38">
        <v>599.9</v>
      </c>
      <c r="AG17" s="38">
        <v>78</v>
      </c>
      <c r="AH17" s="38">
        <v>78</v>
      </c>
      <c r="AI17" s="30">
        <f t="shared" ref="AI17:AI21" si="2">B17+E17+H17+K17+Q17+T17+W17+Z17+AC17+AF17+N17</f>
        <v>3652.4</v>
      </c>
      <c r="AJ17" s="30">
        <f t="shared" si="0"/>
        <v>1965.9</v>
      </c>
      <c r="AK17" s="30">
        <f t="shared" si="1"/>
        <v>2017.9</v>
      </c>
      <c r="AL17" s="29"/>
    </row>
    <row r="18" spans="1:763" ht="26.25" customHeight="1">
      <c r="A18" s="23" t="s">
        <v>4</v>
      </c>
      <c r="B18" s="38">
        <v>878.9</v>
      </c>
      <c r="C18" s="38">
        <v>878.9</v>
      </c>
      <c r="D18" s="38">
        <v>878.9</v>
      </c>
      <c r="E18" s="38">
        <v>571.1</v>
      </c>
      <c r="F18" s="38">
        <v>808.2</v>
      </c>
      <c r="G18" s="38">
        <v>847.1</v>
      </c>
      <c r="H18" s="38"/>
      <c r="I18" s="38"/>
      <c r="J18" s="38"/>
      <c r="K18" s="38">
        <v>0</v>
      </c>
      <c r="L18" s="38">
        <v>0</v>
      </c>
      <c r="M18" s="38">
        <v>811.1</v>
      </c>
      <c r="N18" s="38">
        <v>34</v>
      </c>
      <c r="O18" s="38"/>
      <c r="P18" s="38"/>
      <c r="Q18" s="47"/>
      <c r="R18" s="47"/>
      <c r="S18" s="47"/>
      <c r="T18" s="38">
        <v>19.100000000000001</v>
      </c>
      <c r="U18" s="38">
        <v>19.100000000000001</v>
      </c>
      <c r="V18" s="38">
        <v>19.100000000000001</v>
      </c>
      <c r="W18" s="38"/>
      <c r="X18" s="38"/>
      <c r="Y18" s="38"/>
      <c r="Z18" s="38">
        <v>140</v>
      </c>
      <c r="AA18" s="38">
        <v>0</v>
      </c>
      <c r="AB18" s="38">
        <v>0</v>
      </c>
      <c r="AC18" s="38">
        <v>50</v>
      </c>
      <c r="AD18" s="38"/>
      <c r="AE18" s="38"/>
      <c r="AF18" s="38">
        <v>298.5</v>
      </c>
      <c r="AG18" s="38">
        <v>48.5</v>
      </c>
      <c r="AH18" s="38">
        <v>48.5</v>
      </c>
      <c r="AI18" s="30">
        <f t="shared" si="2"/>
        <v>1991.6</v>
      </c>
      <c r="AJ18" s="30">
        <f t="shared" si="0"/>
        <v>1754.6999999999998</v>
      </c>
      <c r="AK18" s="30">
        <f t="shared" si="1"/>
        <v>2604.6999999999998</v>
      </c>
      <c r="AL18" s="29"/>
    </row>
    <row r="19" spans="1:763" ht="31.5" customHeight="1">
      <c r="A19" s="23" t="s">
        <v>5</v>
      </c>
      <c r="B19" s="38">
        <v>1952</v>
      </c>
      <c r="C19" s="38">
        <v>1952</v>
      </c>
      <c r="D19" s="38">
        <v>1952</v>
      </c>
      <c r="E19" s="38">
        <v>1882.3</v>
      </c>
      <c r="F19" s="38">
        <v>2324.1</v>
      </c>
      <c r="G19" s="38">
        <v>2436</v>
      </c>
      <c r="H19" s="38"/>
      <c r="I19" s="38"/>
      <c r="J19" s="38"/>
      <c r="K19" s="38">
        <v>0</v>
      </c>
      <c r="L19" s="38">
        <v>0</v>
      </c>
      <c r="M19" s="38">
        <v>0</v>
      </c>
      <c r="N19" s="38"/>
      <c r="O19" s="38"/>
      <c r="P19" s="38"/>
      <c r="Q19" s="47">
        <v>12888.6</v>
      </c>
      <c r="R19" s="47"/>
      <c r="S19" s="47"/>
      <c r="T19" s="38">
        <v>0</v>
      </c>
      <c r="U19" s="38">
        <v>0</v>
      </c>
      <c r="V19" s="38">
        <v>0</v>
      </c>
      <c r="W19" s="38"/>
      <c r="X19" s="38"/>
      <c r="Y19" s="38"/>
      <c r="Z19" s="38">
        <v>0</v>
      </c>
      <c r="AA19" s="38">
        <v>0</v>
      </c>
      <c r="AB19" s="38">
        <v>0</v>
      </c>
      <c r="AC19" s="38"/>
      <c r="AD19" s="38"/>
      <c r="AE19" s="38"/>
      <c r="AF19" s="38">
        <v>70</v>
      </c>
      <c r="AG19" s="38">
        <v>70</v>
      </c>
      <c r="AH19" s="38">
        <v>70</v>
      </c>
      <c r="AI19" s="30">
        <f t="shared" si="2"/>
        <v>16792.900000000001</v>
      </c>
      <c r="AJ19" s="30">
        <f t="shared" si="0"/>
        <v>4346.1000000000004</v>
      </c>
      <c r="AK19" s="30">
        <f t="shared" si="1"/>
        <v>4458</v>
      </c>
      <c r="AL19" s="29"/>
    </row>
    <row r="20" spans="1:763" ht="24.75" customHeight="1">
      <c r="A20" s="23" t="s">
        <v>6</v>
      </c>
      <c r="B20" s="38">
        <v>728.1</v>
      </c>
      <c r="C20" s="38">
        <v>728.1</v>
      </c>
      <c r="D20" s="38">
        <v>728.1</v>
      </c>
      <c r="E20" s="38">
        <v>849.6</v>
      </c>
      <c r="F20" s="38">
        <v>1202.4000000000001</v>
      </c>
      <c r="G20" s="38">
        <v>1260.3</v>
      </c>
      <c r="H20" s="38"/>
      <c r="I20" s="38"/>
      <c r="J20" s="38"/>
      <c r="K20" s="38">
        <v>0</v>
      </c>
      <c r="L20" s="38">
        <v>0</v>
      </c>
      <c r="M20" s="38">
        <v>0</v>
      </c>
      <c r="N20" s="38"/>
      <c r="O20" s="38"/>
      <c r="P20" s="38"/>
      <c r="Q20" s="47"/>
      <c r="R20" s="47"/>
      <c r="S20" s="47"/>
      <c r="T20" s="38">
        <v>0</v>
      </c>
      <c r="U20" s="38">
        <v>0</v>
      </c>
      <c r="V20" s="38">
        <v>0</v>
      </c>
      <c r="W20" s="38"/>
      <c r="X20" s="38"/>
      <c r="Y20" s="38"/>
      <c r="Z20" s="38">
        <v>0</v>
      </c>
      <c r="AA20" s="38">
        <v>0</v>
      </c>
      <c r="AB20" s="38">
        <v>0</v>
      </c>
      <c r="AC20" s="38">
        <v>234</v>
      </c>
      <c r="AD20" s="38"/>
      <c r="AE20" s="38"/>
      <c r="AF20" s="38">
        <v>35</v>
      </c>
      <c r="AG20" s="38">
        <v>35</v>
      </c>
      <c r="AH20" s="38">
        <v>35</v>
      </c>
      <c r="AI20" s="30">
        <f t="shared" si="2"/>
        <v>1846.7</v>
      </c>
      <c r="AJ20" s="30">
        <f t="shared" si="0"/>
        <v>1965.5</v>
      </c>
      <c r="AK20" s="30">
        <f t="shared" si="1"/>
        <v>2023.4</v>
      </c>
      <c r="AL20" s="29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</row>
    <row r="21" spans="1:763" ht="30.75" customHeight="1" thickBot="1">
      <c r="A21" s="25" t="s">
        <v>7</v>
      </c>
      <c r="B21" s="49">
        <v>665.8</v>
      </c>
      <c r="C21" s="49">
        <v>665.8</v>
      </c>
      <c r="D21" s="49">
        <v>665.8</v>
      </c>
      <c r="E21" s="41">
        <v>0</v>
      </c>
      <c r="F21" s="41">
        <v>0</v>
      </c>
      <c r="G21" s="41">
        <v>0</v>
      </c>
      <c r="H21" s="39">
        <v>3643.5</v>
      </c>
      <c r="I21" s="39">
        <v>6000</v>
      </c>
      <c r="J21" s="39">
        <v>6000</v>
      </c>
      <c r="K21" s="39">
        <v>0</v>
      </c>
      <c r="L21" s="39">
        <v>0</v>
      </c>
      <c r="M21" s="39">
        <v>0</v>
      </c>
      <c r="N21" s="39"/>
      <c r="O21" s="39"/>
      <c r="P21" s="39"/>
      <c r="Q21" s="39">
        <v>65372.7</v>
      </c>
      <c r="R21" s="39"/>
      <c r="S21" s="39"/>
      <c r="T21" s="39">
        <v>0</v>
      </c>
      <c r="U21" s="39">
        <v>0</v>
      </c>
      <c r="V21" s="39">
        <v>0</v>
      </c>
      <c r="W21" s="39"/>
      <c r="X21" s="39"/>
      <c r="Y21" s="39"/>
      <c r="Z21" s="38">
        <v>0</v>
      </c>
      <c r="AA21" s="38">
        <v>0</v>
      </c>
      <c r="AB21" s="38">
        <v>0</v>
      </c>
      <c r="AC21" s="39"/>
      <c r="AD21" s="38"/>
      <c r="AE21" s="38"/>
      <c r="AF21" s="42">
        <v>0</v>
      </c>
      <c r="AG21" s="42">
        <v>0</v>
      </c>
      <c r="AH21" s="42">
        <v>0</v>
      </c>
      <c r="AI21" s="30">
        <f t="shared" si="2"/>
        <v>69682</v>
      </c>
      <c r="AJ21" s="30">
        <f t="shared" ref="AJ21" si="3">C21+F21+I21+L21+R21+U21+X21+AA21+AD21+AG21</f>
        <v>6665.8</v>
      </c>
      <c r="AK21" s="30">
        <f t="shared" si="1"/>
        <v>6665.8</v>
      </c>
      <c r="AL21" s="29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</row>
    <row r="22" spans="1:763" s="28" customFormat="1" ht="36" customHeight="1" thickBot="1">
      <c r="A22" s="27" t="s">
        <v>8</v>
      </c>
      <c r="B22" s="43">
        <f>B15+B16+B17+B18+B19+B20+B21</f>
        <v>6786.3</v>
      </c>
      <c r="C22" s="43">
        <f t="shared" ref="C22:F22" si="4">SUM(C15:C21)</f>
        <v>6893.6000000000013</v>
      </c>
      <c r="D22" s="43">
        <f t="shared" si="4"/>
        <v>6893.6000000000013</v>
      </c>
      <c r="E22" s="43">
        <f t="shared" si="4"/>
        <v>5250.9000000000005</v>
      </c>
      <c r="F22" s="43">
        <f t="shared" si="4"/>
        <v>6939.7999999999993</v>
      </c>
      <c r="G22" s="43">
        <f>SUM(G15:G21)</f>
        <v>7273.8</v>
      </c>
      <c r="H22" s="43">
        <f t="shared" ref="H22:AH22" si="5">H15+H16+H17+H18+H19+H20+H21</f>
        <v>3643.5</v>
      </c>
      <c r="I22" s="43">
        <f t="shared" si="5"/>
        <v>6000</v>
      </c>
      <c r="J22" s="43">
        <f t="shared" si="5"/>
        <v>6000</v>
      </c>
      <c r="K22" s="43">
        <f t="shared" si="5"/>
        <v>859.6</v>
      </c>
      <c r="L22" s="43">
        <f t="shared" si="5"/>
        <v>811.1</v>
      </c>
      <c r="M22" s="43">
        <f t="shared" si="5"/>
        <v>811.1</v>
      </c>
      <c r="N22" s="43">
        <f>N15+N16+N17+N18+N19+N20+N21</f>
        <v>130</v>
      </c>
      <c r="O22" s="43">
        <f t="shared" ref="O22:P22" si="6">O15+O16+O17+O18+O19+O20+O21</f>
        <v>0</v>
      </c>
      <c r="P22" s="43">
        <f t="shared" si="6"/>
        <v>0</v>
      </c>
      <c r="Q22" s="43">
        <f>SUM(Q15:Q21)</f>
        <v>78261.3</v>
      </c>
      <c r="R22" s="43">
        <f t="shared" ref="R22:S22" si="7">SUM(R15:R21)</f>
        <v>0</v>
      </c>
      <c r="S22" s="43">
        <f t="shared" si="7"/>
        <v>0</v>
      </c>
      <c r="T22" s="43">
        <f t="shared" si="5"/>
        <v>152.29999999999998</v>
      </c>
      <c r="U22" s="43">
        <f>SUM(U15:U21)</f>
        <v>140.30000000000001</v>
      </c>
      <c r="V22" s="43">
        <f>SUM(V15:V21)</f>
        <v>140.30000000000001</v>
      </c>
      <c r="W22" s="43"/>
      <c r="X22" s="43"/>
      <c r="Y22" s="43"/>
      <c r="Z22" s="43">
        <f t="shared" si="5"/>
        <v>500</v>
      </c>
      <c r="AA22" s="43">
        <f t="shared" si="5"/>
        <v>0</v>
      </c>
      <c r="AB22" s="43">
        <f t="shared" si="5"/>
        <v>0</v>
      </c>
      <c r="AC22" s="43">
        <f>SUM(AC15:AC21)</f>
        <v>784</v>
      </c>
      <c r="AD22" s="43">
        <v>0</v>
      </c>
      <c r="AE22" s="43">
        <v>0</v>
      </c>
      <c r="AF22" s="43">
        <f t="shared" si="5"/>
        <v>1295.0999999999999</v>
      </c>
      <c r="AG22" s="43">
        <f t="shared" si="5"/>
        <v>273.2</v>
      </c>
      <c r="AH22" s="43">
        <f t="shared" si="5"/>
        <v>273.2</v>
      </c>
      <c r="AI22" s="44">
        <f>AI15+AI16+AI17+AI18+AI19+AI21+AI20</f>
        <v>97663</v>
      </c>
      <c r="AJ22" s="44">
        <f t="shared" ref="AJ22:AK22" si="8">AJ15+AJ16+AJ17+AJ18+AJ19+AJ21+AJ20</f>
        <v>21058</v>
      </c>
      <c r="AK22" s="31">
        <f t="shared" si="8"/>
        <v>21392</v>
      </c>
      <c r="AL22" s="52"/>
      <c r="AM22" s="33"/>
      <c r="AN22" s="33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</row>
    <row r="23" spans="1:763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4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</row>
    <row r="24" spans="1:76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3"/>
      <c r="AG24" s="3"/>
      <c r="AH24" s="3"/>
      <c r="AI24" s="3"/>
      <c r="AJ24" s="3"/>
      <c r="AK24" s="37"/>
      <c r="AL24" s="34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</row>
    <row r="25" spans="1:763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3"/>
      <c r="AL25" s="34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</row>
    <row r="26" spans="1:763" ht="18.75">
      <c r="A26" s="3"/>
      <c r="B26" s="54"/>
      <c r="C26" s="54"/>
      <c r="D26" s="54"/>
      <c r="E26" s="48"/>
      <c r="F26" s="3"/>
      <c r="G26" s="3"/>
      <c r="H26" s="3"/>
      <c r="I26" s="3"/>
      <c r="J26" s="3"/>
      <c r="K26" s="55"/>
      <c r="L26" s="3"/>
      <c r="M26" s="3"/>
      <c r="N26" s="3"/>
      <c r="O26" s="3"/>
      <c r="P26" s="3"/>
      <c r="Q26" s="55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50"/>
      <c r="AJ26" s="53"/>
      <c r="AK26" s="3"/>
      <c r="AL26" s="3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</row>
    <row r="27" spans="1:763">
      <c r="AI27" s="51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</row>
    <row r="28" spans="1:763"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</row>
    <row r="29" spans="1:763"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</row>
    <row r="30" spans="1:763" ht="18.75">
      <c r="X30" s="48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</row>
  </sheetData>
  <mergeCells count="20">
    <mergeCell ref="AF2:AI2"/>
    <mergeCell ref="AF4:AI4"/>
    <mergeCell ref="R3:U3"/>
    <mergeCell ref="R4:U4"/>
    <mergeCell ref="A6:V6"/>
    <mergeCell ref="T11:V12"/>
    <mergeCell ref="A11:A14"/>
    <mergeCell ref="AI11:AK13"/>
    <mergeCell ref="Q11:S13"/>
    <mergeCell ref="H11:J13"/>
    <mergeCell ref="K11:M13"/>
    <mergeCell ref="AC11:AH11"/>
    <mergeCell ref="AF12:AH13"/>
    <mergeCell ref="Z11:AB13"/>
    <mergeCell ref="T13:V13"/>
    <mergeCell ref="AC12:AE13"/>
    <mergeCell ref="E11:G13"/>
    <mergeCell ref="B11:D13"/>
    <mergeCell ref="W11:Y13"/>
    <mergeCell ref="N11:P13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2020-07-23T07:41:11Z</dcterms:modified>
</cp:coreProperties>
</file>