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10215"/>
  </bookViews>
  <sheets>
    <sheet name="Бюджет (ФКР)" sheetId="1" r:id="rId1"/>
  </sheet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1" l="1"/>
  <c r="H54" i="1" s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1" i="1" l="1"/>
  <c r="H70" i="1"/>
  <c r="H69" i="1"/>
  <c r="H68" i="1"/>
  <c r="H67" i="1"/>
  <c r="F54" i="1" l="1"/>
  <c r="H64" i="1" l="1"/>
  <c r="H63" i="1"/>
  <c r="H62" i="1"/>
  <c r="H61" i="1"/>
  <c r="H60" i="1"/>
  <c r="H7" i="1" l="1"/>
</calcChain>
</file>

<file path=xl/sharedStrings.xml><?xml version="1.0" encoding="utf-8"?>
<sst xmlns="http://schemas.openxmlformats.org/spreadsheetml/2006/main" count="117" uniqueCount="94">
  <si>
    <t>Итого:</t>
  </si>
  <si>
    <t/>
  </si>
  <si>
    <t>Периодическая печать и издательства</t>
  </si>
  <si>
    <t>Массовый спорт</t>
  </si>
  <si>
    <t>Физическая культура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</si>
  <si>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</si>
  <si>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</si>
  <si>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</si>
  <si>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</si>
  <si>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</si>
  <si>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</si>
  <si>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</si>
  <si>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</si>
  <si>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</si>
  <si>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</si>
  <si>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</si>
  <si>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</si>
  <si>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</si>
  <si>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</si>
  <si>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</si>
  <si>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</si>
  <si>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</si>
  <si>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</si>
  <si>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</si>
  <si>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</si>
  <si>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</si>
  <si>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</si>
  <si>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</si>
  <si>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</si>
  <si>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</si>
  <si>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</si>
  <si>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</si>
  <si>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</si>
  <si>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</si>
  <si>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</si>
  <si>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</si>
  <si>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</si>
  <si>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</si>
  <si>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</si>
  <si>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</si>
  <si>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</si>
  <si>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</si>
  <si>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</si>
  <si>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</si>
  <si>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</si>
  <si>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</si>
  <si>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</si>
  <si>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РАСХОДНАЯ ЧАСТЬ БЮДЖЕТА (часть2)</t>
  </si>
  <si>
    <t>Сумма предлагаемых изменений</t>
  </si>
  <si>
    <t>Примечание</t>
  </si>
  <si>
    <t>Утверждено в бюджете на 2025 год</t>
  </si>
  <si>
    <t>Сумма к утверждению на 2025 год</t>
  </si>
  <si>
    <t>Культура, кинематография</t>
  </si>
  <si>
    <t>Здравоохранение</t>
  </si>
  <si>
    <t>Физическая культура и спорт</t>
  </si>
  <si>
    <t>Средства Массовой информации</t>
  </si>
  <si>
    <t>2026 год</t>
  </si>
  <si>
    <t>Утверждено в бюджете на 2026 год</t>
  </si>
  <si>
    <t>Сумма к утверждению на 2026 год</t>
  </si>
  <si>
    <t>01</t>
  </si>
  <si>
    <t>00</t>
  </si>
  <si>
    <t>05</t>
  </si>
  <si>
    <t>Условно-утверждаемые расходы</t>
  </si>
  <si>
    <t>Всего:</t>
  </si>
  <si>
    <t>2027 год</t>
  </si>
  <si>
    <t>Утверждено в бюджете на 2027 год</t>
  </si>
  <si>
    <t>Сумма к утверждению на 2027 год</t>
  </si>
  <si>
    <t>Переселение из ветхого и аварийнного жилья</t>
  </si>
  <si>
    <r>
      <t xml:space="preserve"> </t>
    </r>
    <r>
      <rPr>
        <sz val="14"/>
        <rFont val="Times New Roman"/>
        <family val="1"/>
        <charset val="204"/>
      </rPr>
      <t xml:space="preserve"> После внесения изменений расходы бюджета округа на 2025 год составят   1 902 931,0  тыс. руб.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2</t>
    </r>
  </si>
  <si>
    <t>по реш. суда  пожарная безопасность</t>
  </si>
  <si>
    <t>доп. расходы повидеонаболюдению «Безопасный город»</t>
  </si>
  <si>
    <t>расчет пробных рейсов и наклейки на автобусы</t>
  </si>
  <si>
    <t>содержание и ремонт дорог</t>
  </si>
  <si>
    <t xml:space="preserve">  +1054 кадастровые работы ;+310 по реш. суда ген.план
</t>
  </si>
  <si>
    <t xml:space="preserve"> +200 узел учета тепла в ж/ф Ник ТУ; +10240,1 снос аварийного жилья; +1921,9 капремонт крыши МКД Ник.Торжок;  +118,8 ремонт ж/ф Никол.ТУ;-10031,9 переселение граждан
</t>
  </si>
  <si>
    <t xml:space="preserve">  Рекультивация свалки( обл +6302,4;софин-е +194,9); +849,5 стройконтроль свалки; +348,5 стройконтроль свалка; +147 координаты конт. площадок; +130 по решениям суда свалки</t>
  </si>
  <si>
    <t xml:space="preserve"> капремонт д/с Талицы( обл. +10800; софин-е +221);+2457,8 мтб д/с; +12000 покрытие дети.площ. Зернышко;+859 доп. расх. по  ремонту  Талиц.д/с  </t>
  </si>
  <si>
    <t xml:space="preserve"> -1164,5 (обл. ср-ва интернет в школы); +2907,5 МТБ школы; -341,7 перенос расходов по мероприятию воспитания в подраздел 0709</t>
  </si>
  <si>
    <t xml:space="preserve">  +500 МТБ ДДТ; +211,7 доп. работы по ремонту ДДТ по КРСТ</t>
  </si>
  <si>
    <t xml:space="preserve">  +1915  авто и расходы на проведение конференции  КУ «Центр деят-т и учр. обр-я»; +264 найм жилья педработникам+341,7 перенос расходов по мероприятию воспитания из подраздела 0702</t>
  </si>
  <si>
    <t>найм жилья медработникам</t>
  </si>
  <si>
    <t>Фин. поддержка Союза женщин России</t>
  </si>
  <si>
    <t>мтб центр физ-ры(стр. контроль, изобр. на фасаде)</t>
  </si>
  <si>
    <t xml:space="preserve">проекты Народный бюджет 2025 год( обл +945; пожертв.+210 ); +49 мероприятия по спорту;   +617 софин-е  ЛРТ; +7600 псд на спортзал в Ферапон.      </t>
  </si>
  <si>
    <t>проекты Народный бюджет 2025 год(софин-е+139,1; обл +7759,6; пожертв.+1399,8 );+22,2(расходы пожертвований на проект Народный бюджет)остатки 2023 года;  +198,5 светильники в Никол.ТУ; +5500 за установку въезд. стелл; +500 ремонт памятников гор. ТУ; +359 ремонт памятников и флаги сельские ТУ ;+46 пени улич. освещ; +120светил. Город; +497 ремонт памятн.Фер.ТУ.; +10 Ник обустр. улич. освещ;+600 видеонабл. Фер ТУ;+100 стройконтроль общ. терр.;+150 стройконтроль дворов. Терр.; +100000,0 бл-во парка Дионисия; +1122,3 обустр-во мест захоронений</t>
  </si>
  <si>
    <t>Начальник управления финансов</t>
  </si>
  <si>
    <t>А.Е.Емеличева</t>
  </si>
  <si>
    <t>исп.  Чуканова А.П. (доходы ) 3-14-67 ; Думина Е.Н. ( расходы)3-15-01</t>
  </si>
  <si>
    <t xml:space="preserve">   +7978 грант за лучшие практики; +24 выплаты почетны гражданам; +410 содержание им-ва казны;+1344 ПСД на рем. бани и дизайн</t>
  </si>
  <si>
    <t xml:space="preserve"> +1365 полномочия по водо-газо-тепло снабжению город.ТУ;  +210 восстановление расходов на подготовку к зиме ТУ Ник, Фер, Тал.; +459,4 соф-е на коммун. технику;+300 псд на ремонт трубы котельной в Шиндалово; +584 обследования  котлов и уличных сетей на селе; +110ремонт водопр. Горицы ; +105 насос Маура;+238,1 ремонт водопр Никол. ТУ; +500 ПСД септик Ник. ТУ;+500 ПСД канал-ция Шиндалово;проекты Народный бюджет 2025 год( обл +1190; пожертв.+255 ); +22510,6 приобретение спец коммун. техники</t>
  </si>
  <si>
    <t xml:space="preserve"> жилье граж-м на селе(обл.-2584,5; софин-е -136,1); +30 ЕДВ участникам,блокадникам ВОВ; +4455,0 ЕДВ при заключ. контр. СВО;+159 ЕДВ работ.миров. судов</t>
  </si>
  <si>
    <t>округление</t>
  </si>
  <si>
    <t>Крупные  мероприятия округа</t>
  </si>
  <si>
    <t>Увеличение дефицита в сумме 5119,4 тыс. руб. стало возможным в результате увеличения расходов  за счет остатков на начало 2025 года на счете бюджета округа.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</si>
</sst>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;[Red]\-#,##0.0;0.0"/>
    <numFmt numFmtId="166" formatCode="00"/>
    <numFmt numFmtId="167" formatCode="0000"/>
    <numFmt numFmtId="168" formatCode="#,##0.0"/>
    <numFmt numFmtId="169" formatCode="#,##0.0_ ;[Red]\-#,##0.0\ "/>
  </numFmts>
  <fonts count="9" x14ac:knownFonts="1">
    <font>
      <sz val="10"/>
      <name val="Arial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2" xfId="0" applyBorder="1" applyProtection="1">
      <protection hidden="1"/>
    </xf>
    <xf numFmtId="0" fontId="3" fillId="0" borderId="0" xfId="0" applyNumberFormat="1" applyFont="1" applyFill="1" applyAlignment="1" applyProtection="1">
      <alignment horizontal="centerContinuous" vertical="center"/>
      <protection hidden="1"/>
    </xf>
    <xf numFmtId="0" fontId="2" fillId="0" borderId="0" xfId="0" applyNumberFormat="1" applyFont="1" applyFill="1" applyAlignment="1" applyProtection="1">
      <alignment horizontal="centerContinuous" vertical="center"/>
      <protection hidden="1"/>
    </xf>
    <xf numFmtId="0" fontId="4" fillId="0" borderId="0" xfId="0" applyNumberFormat="1" applyFont="1" applyFill="1" applyAlignment="1" applyProtection="1">
      <alignment horizontal="centerContinuous" vertical="center"/>
      <protection hidden="1"/>
    </xf>
    <xf numFmtId="0" fontId="5" fillId="0" borderId="0" xfId="0" applyNumberFormat="1" applyFont="1" applyFill="1" applyAlignment="1" applyProtection="1">
      <alignment horizontal="centerContinuous" vertical="center"/>
      <protection hidden="1"/>
    </xf>
    <xf numFmtId="0" fontId="6" fillId="0" borderId="0" xfId="0" applyFont="1" applyProtection="1">
      <protection hidden="1"/>
    </xf>
    <xf numFmtId="0" fontId="4" fillId="0" borderId="14" xfId="0" applyNumberFormat="1" applyFont="1" applyFill="1" applyBorder="1" applyAlignment="1" applyProtection="1">
      <alignment horizontal="centerContinuous" vertical="center"/>
      <protection hidden="1"/>
    </xf>
    <xf numFmtId="0" fontId="4" fillId="0" borderId="13" xfId="0" applyNumberFormat="1" applyFont="1" applyFill="1" applyBorder="1" applyAlignment="1" applyProtection="1">
      <alignment horizontal="centerContinuous" vertical="center"/>
      <protection hidden="1"/>
    </xf>
    <xf numFmtId="0" fontId="4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6" fillId="0" borderId="16" xfId="0" applyNumberFormat="1" applyFont="1" applyFill="1" applyBorder="1" applyAlignment="1" applyProtection="1">
      <alignment horizontal="center" vertical="center"/>
      <protection hidden="1"/>
    </xf>
    <xf numFmtId="166" fontId="4" fillId="0" borderId="8" xfId="0" applyNumberFormat="1" applyFont="1" applyFill="1" applyBorder="1" applyAlignment="1" applyProtection="1">
      <alignment horizontal="right" wrapText="1"/>
      <protection hidden="1"/>
    </xf>
    <xf numFmtId="165" fontId="4" fillId="0" borderId="8" xfId="0" applyNumberFormat="1" applyFont="1" applyFill="1" applyBorder="1" applyAlignment="1" applyProtection="1">
      <protection hidden="1"/>
    </xf>
    <xf numFmtId="165" fontId="4" fillId="0" borderId="20" xfId="0" applyNumberFormat="1" applyFont="1" applyFill="1" applyBorder="1" applyAlignment="1" applyProtection="1">
      <protection hidden="1"/>
    </xf>
    <xf numFmtId="0" fontId="6" fillId="0" borderId="17" xfId="0" applyNumberFormat="1" applyFont="1" applyFill="1" applyBorder="1" applyAlignment="1" applyProtection="1">
      <protection hidden="1"/>
    </xf>
    <xf numFmtId="0" fontId="6" fillId="0" borderId="16" xfId="0" applyNumberFormat="1" applyFont="1" applyFill="1" applyBorder="1" applyAlignment="1" applyProtection="1">
      <protection hidden="1"/>
    </xf>
    <xf numFmtId="167" fontId="6" fillId="0" borderId="6" xfId="0" applyNumberFormat="1" applyFont="1" applyFill="1" applyBorder="1" applyAlignment="1" applyProtection="1">
      <alignment wrapText="1"/>
      <protection hidden="1"/>
    </xf>
    <xf numFmtId="167" fontId="6" fillId="0" borderId="5" xfId="0" applyNumberFormat="1" applyFont="1" applyFill="1" applyBorder="1" applyAlignment="1" applyProtection="1">
      <alignment wrapText="1"/>
      <protection hidden="1"/>
    </xf>
    <xf numFmtId="166" fontId="6" fillId="0" borderId="5" xfId="0" applyNumberFormat="1" applyFont="1" applyFill="1" applyBorder="1" applyAlignment="1" applyProtection="1">
      <alignment horizontal="right" wrapText="1"/>
      <protection hidden="1"/>
    </xf>
    <xf numFmtId="165" fontId="6" fillId="0" borderId="5" xfId="0" applyNumberFormat="1" applyFont="1" applyFill="1" applyBorder="1" applyAlignment="1" applyProtection="1">
      <protection hidden="1"/>
    </xf>
    <xf numFmtId="165" fontId="6" fillId="0" borderId="16" xfId="0" applyNumberFormat="1" applyFont="1" applyFill="1" applyBorder="1" applyAlignment="1" applyProtection="1">
      <protection hidden="1"/>
    </xf>
    <xf numFmtId="0" fontId="6" fillId="0" borderId="18" xfId="0" applyNumberFormat="1" applyFont="1" applyFill="1" applyBorder="1" applyAlignment="1" applyProtection="1">
      <protection hidden="1"/>
    </xf>
    <xf numFmtId="0" fontId="6" fillId="0" borderId="16" xfId="0" applyNumberFormat="1" applyFont="1" applyFill="1" applyBorder="1" applyAlignment="1" applyProtection="1">
      <alignment wrapText="1"/>
      <protection hidden="1"/>
    </xf>
    <xf numFmtId="166" fontId="4" fillId="0" borderId="5" xfId="0" applyNumberFormat="1" applyFont="1" applyFill="1" applyBorder="1" applyAlignment="1" applyProtection="1">
      <alignment horizontal="right" wrapText="1"/>
      <protection hidden="1"/>
    </xf>
    <xf numFmtId="165" fontId="4" fillId="0" borderId="5" xfId="0" applyNumberFormat="1" applyFont="1" applyFill="1" applyBorder="1" applyAlignment="1" applyProtection="1">
      <protection hidden="1"/>
    </xf>
    <xf numFmtId="165" fontId="4" fillId="0" borderId="16" xfId="0" applyNumberFormat="1" applyFont="1" applyFill="1" applyBorder="1" applyAlignment="1" applyProtection="1">
      <protection hidden="1"/>
    </xf>
    <xf numFmtId="0" fontId="4" fillId="0" borderId="18" xfId="0" applyNumberFormat="1" applyFont="1" applyFill="1" applyBorder="1" applyAlignment="1" applyProtection="1">
      <protection hidden="1"/>
    </xf>
    <xf numFmtId="0" fontId="4" fillId="0" borderId="16" xfId="0" applyNumberFormat="1" applyFont="1" applyFill="1" applyBorder="1" applyAlignment="1" applyProtection="1">
      <protection hidden="1"/>
    </xf>
    <xf numFmtId="167" fontId="6" fillId="0" borderId="4" xfId="0" applyNumberFormat="1" applyFont="1" applyFill="1" applyBorder="1" applyAlignment="1" applyProtection="1">
      <alignment wrapText="1"/>
      <protection hidden="1"/>
    </xf>
    <xf numFmtId="167" fontId="6" fillId="0" borderId="3" xfId="0" applyNumberFormat="1" applyFont="1" applyFill="1" applyBorder="1" applyAlignment="1" applyProtection="1">
      <alignment wrapText="1"/>
      <protection hidden="1"/>
    </xf>
    <xf numFmtId="166" fontId="6" fillId="0" borderId="3" xfId="0" applyNumberFormat="1" applyFont="1" applyFill="1" applyBorder="1" applyAlignment="1" applyProtection="1">
      <alignment horizontal="right" wrapText="1"/>
      <protection hidden="1"/>
    </xf>
    <xf numFmtId="165" fontId="6" fillId="0" borderId="21" xfId="0" applyNumberFormat="1" applyFont="1" applyFill="1" applyBorder="1" applyAlignment="1" applyProtection="1">
      <protection hidden="1"/>
    </xf>
    <xf numFmtId="0" fontId="6" fillId="0" borderId="19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protection hidden="1"/>
    </xf>
    <xf numFmtId="0" fontId="4" fillId="0" borderId="15" xfId="0" applyNumberFormat="1" applyFont="1" applyFill="1" applyBorder="1" applyAlignment="1" applyProtection="1">
      <protection hidden="1"/>
    </xf>
    <xf numFmtId="0" fontId="4" fillId="0" borderId="15" xfId="0" applyNumberFormat="1" applyFont="1" applyFill="1" applyBorder="1" applyAlignment="1" applyProtection="1">
      <alignment horizontal="right"/>
      <protection hidden="1"/>
    </xf>
    <xf numFmtId="165" fontId="4" fillId="0" borderId="11" xfId="0" applyNumberFormat="1" applyFont="1" applyFill="1" applyBorder="1" applyAlignment="1" applyProtection="1">
      <protection hidden="1"/>
    </xf>
    <xf numFmtId="164" fontId="4" fillId="0" borderId="0" xfId="0" applyNumberFormat="1" applyFont="1" applyFill="1" applyAlignment="1" applyProtection="1">
      <protection hidden="1"/>
    </xf>
    <xf numFmtId="0" fontId="4" fillId="0" borderId="16" xfId="0" applyNumberFormat="1" applyFont="1" applyFill="1" applyBorder="1" applyAlignment="1" applyProtection="1">
      <alignment horizontal="right"/>
      <protection hidden="1"/>
    </xf>
    <xf numFmtId="164" fontId="4" fillId="0" borderId="16" xfId="0" applyNumberFormat="1" applyFont="1" applyFill="1" applyBorder="1" applyAlignment="1" applyProtection="1">
      <alignment horizontal="right"/>
      <protection hidden="1"/>
    </xf>
    <xf numFmtId="0" fontId="4" fillId="0" borderId="0" xfId="0" applyNumberFormat="1" applyFont="1" applyFill="1" applyBorder="1" applyAlignment="1" applyProtection="1">
      <protection hidden="1"/>
    </xf>
    <xf numFmtId="0" fontId="4" fillId="0" borderId="0" xfId="0" applyNumberFormat="1" applyFont="1" applyFill="1" applyBorder="1" applyAlignment="1" applyProtection="1">
      <alignment horizontal="right"/>
      <protection hidden="1"/>
    </xf>
    <xf numFmtId="164" fontId="4" fillId="0" borderId="0" xfId="0" applyNumberFormat="1" applyFont="1" applyFill="1" applyBorder="1" applyAlignment="1" applyProtection="1">
      <alignment horizontal="right"/>
      <protection hidden="1"/>
    </xf>
    <xf numFmtId="0" fontId="6" fillId="0" borderId="0" xfId="0" applyNumberFormat="1" applyFont="1" applyFill="1" applyBorder="1" applyAlignment="1" applyProtection="1">
      <protection hidden="1"/>
    </xf>
    <xf numFmtId="0" fontId="6" fillId="0" borderId="0" xfId="0" applyFont="1" applyBorder="1" applyProtection="1">
      <protection hidden="1"/>
    </xf>
    <xf numFmtId="0" fontId="6" fillId="0" borderId="0" xfId="0" applyNumberFormat="1" applyFont="1" applyFill="1" applyBorder="1" applyAlignment="1" applyProtection="1">
      <alignment horizontal="center"/>
      <protection hidden="1"/>
    </xf>
    <xf numFmtId="0" fontId="4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NumberFormat="1" applyFont="1" applyFill="1" applyBorder="1" applyAlignment="1" applyProtection="1">
      <alignment horizontal="right"/>
      <protection hidden="1"/>
    </xf>
    <xf numFmtId="0" fontId="6" fillId="0" borderId="16" xfId="0" applyFont="1" applyBorder="1" applyProtection="1">
      <protection hidden="1"/>
    </xf>
    <xf numFmtId="0" fontId="4" fillId="0" borderId="13" xfId="0" applyNumberFormat="1" applyFont="1" applyFill="1" applyBorder="1" applyAlignment="1" applyProtection="1">
      <alignment horizontal="center" vertical="center"/>
      <protection hidden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4" xfId="0" applyNumberFormat="1" applyFont="1" applyFill="1" applyBorder="1" applyAlignment="1" applyProtection="1">
      <alignment horizontal="center" vertical="center"/>
      <protection hidden="1"/>
    </xf>
    <xf numFmtId="49" fontId="4" fillId="0" borderId="16" xfId="0" applyNumberFormat="1" applyFont="1" applyBorder="1" applyAlignment="1" applyProtection="1">
      <alignment horizontal="center"/>
      <protection hidden="1"/>
    </xf>
    <xf numFmtId="49" fontId="4" fillId="0" borderId="16" xfId="0" applyNumberFormat="1" applyFont="1" applyFill="1" applyBorder="1" applyAlignment="1" applyProtection="1">
      <alignment horizontal="center"/>
      <protection hidden="1"/>
    </xf>
    <xf numFmtId="168" fontId="4" fillId="0" borderId="22" xfId="0" applyNumberFormat="1" applyFont="1" applyBorder="1" applyProtection="1">
      <protection hidden="1"/>
    </xf>
    <xf numFmtId="168" fontId="4" fillId="0" borderId="22" xfId="0" applyNumberFormat="1" applyFont="1" applyFill="1" applyBorder="1" applyAlignment="1" applyProtection="1">
      <alignment horizontal="right"/>
      <protection hidden="1"/>
    </xf>
    <xf numFmtId="0" fontId="4" fillId="0" borderId="22" xfId="0" applyFont="1" applyBorder="1" applyProtection="1">
      <protection hidden="1"/>
    </xf>
    <xf numFmtId="0" fontId="6" fillId="0" borderId="16" xfId="0" applyFont="1" applyBorder="1" applyAlignment="1" applyProtection="1">
      <alignment wrapText="1"/>
      <protection hidden="1"/>
    </xf>
    <xf numFmtId="49" fontId="6" fillId="0" borderId="16" xfId="0" applyNumberFormat="1" applyFont="1" applyBorder="1" applyAlignment="1" applyProtection="1">
      <alignment horizontal="center"/>
      <protection hidden="1"/>
    </xf>
    <xf numFmtId="49" fontId="6" fillId="0" borderId="16" xfId="0" applyNumberFormat="1" applyFont="1" applyFill="1" applyBorder="1" applyAlignment="1" applyProtection="1">
      <alignment horizontal="center"/>
      <protection hidden="1"/>
    </xf>
    <xf numFmtId="0" fontId="6" fillId="0" borderId="16" xfId="0" applyNumberFormat="1" applyFont="1" applyFill="1" applyBorder="1" applyAlignment="1" applyProtection="1">
      <alignment horizontal="right"/>
      <protection hidden="1"/>
    </xf>
    <xf numFmtId="168" fontId="6" fillId="0" borderId="16" xfId="0" applyNumberFormat="1" applyFont="1" applyFill="1" applyBorder="1" applyAlignment="1" applyProtection="1">
      <alignment horizontal="right"/>
      <protection hidden="1"/>
    </xf>
    <xf numFmtId="0" fontId="4" fillId="0" borderId="16" xfId="0" applyFont="1" applyBorder="1" applyProtection="1">
      <protection hidden="1"/>
    </xf>
    <xf numFmtId="168" fontId="4" fillId="0" borderId="16" xfId="0" applyNumberFormat="1" applyFont="1" applyFill="1" applyBorder="1" applyAlignment="1" applyProtection="1">
      <alignment horizontal="right"/>
      <protection hidden="1"/>
    </xf>
    <xf numFmtId="49" fontId="4" fillId="0" borderId="16" xfId="0" applyNumberFormat="1" applyFont="1" applyBorder="1" applyProtection="1">
      <protection hidden="1"/>
    </xf>
    <xf numFmtId="49" fontId="6" fillId="0" borderId="16" xfId="0" applyNumberFormat="1" applyFont="1" applyBorder="1" applyProtection="1">
      <protection hidden="1"/>
    </xf>
    <xf numFmtId="0" fontId="6" fillId="0" borderId="0" xfId="0" applyFont="1"/>
    <xf numFmtId="0" fontId="7" fillId="0" borderId="0" xfId="0" applyFont="1"/>
    <xf numFmtId="0" fontId="4" fillId="0" borderId="0" xfId="0" applyFont="1" applyBorder="1" applyAlignment="1" applyProtection="1">
      <alignment horizontal="center"/>
      <protection hidden="1"/>
    </xf>
    <xf numFmtId="0" fontId="6" fillId="0" borderId="16" xfId="0" applyFont="1" applyBorder="1"/>
    <xf numFmtId="0" fontId="7" fillId="0" borderId="16" xfId="0" applyFont="1" applyBorder="1"/>
    <xf numFmtId="167" fontId="4" fillId="0" borderId="7" xfId="0" applyNumberFormat="1" applyFont="1" applyFill="1" applyBorder="1" applyAlignment="1" applyProtection="1">
      <protection hidden="1"/>
    </xf>
    <xf numFmtId="49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49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0" applyFont="1" applyBorder="1"/>
    <xf numFmtId="168" fontId="6" fillId="0" borderId="22" xfId="0" applyNumberFormat="1" applyFont="1" applyFill="1" applyBorder="1" applyAlignment="1" applyProtection="1">
      <alignment horizontal="right"/>
      <protection hidden="1"/>
    </xf>
    <xf numFmtId="169" fontId="4" fillId="0" borderId="0" xfId="0" applyNumberFormat="1" applyFont="1" applyFill="1" applyBorder="1" applyAlignment="1" applyProtection="1">
      <alignment horizontal="right"/>
      <protection hidden="1"/>
    </xf>
    <xf numFmtId="0" fontId="6" fillId="0" borderId="16" xfId="0" applyNumberFormat="1" applyFont="1" applyFill="1" applyBorder="1" applyAlignment="1" applyProtection="1">
      <alignment horizontal="left" wrapText="1"/>
      <protection hidden="1"/>
    </xf>
    <xf numFmtId="0" fontId="6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 wrapText="1"/>
    </xf>
    <xf numFmtId="0" fontId="6" fillId="0" borderId="16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horizontal="right"/>
    </xf>
    <xf numFmtId="165" fontId="6" fillId="0" borderId="0" xfId="0" applyNumberFormat="1" applyFont="1" applyFill="1" applyBorder="1" applyAlignment="1" applyProtection="1">
      <protection hidden="1"/>
    </xf>
    <xf numFmtId="0" fontId="6" fillId="0" borderId="0" xfId="0" applyFont="1" applyBorder="1" applyAlignment="1" applyProtection="1">
      <alignment wrapText="1"/>
      <protection hidden="1"/>
    </xf>
    <xf numFmtId="0" fontId="7" fillId="0" borderId="0" xfId="0" applyFont="1" applyAlignment="1">
      <alignment wrapText="1"/>
    </xf>
    <xf numFmtId="167" fontId="4" fillId="0" borderId="7" xfId="0" applyNumberFormat="1" applyFont="1" applyFill="1" applyBorder="1" applyAlignment="1" applyProtection="1">
      <alignment wrapText="1"/>
      <protection hidden="1"/>
    </xf>
    <xf numFmtId="167" fontId="4" fillId="0" borderId="6" xfId="0" applyNumberFormat="1" applyFont="1" applyFill="1" applyBorder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left" vertical="center" wrapText="1"/>
      <protection hidden="1"/>
    </xf>
    <xf numFmtId="167" fontId="4" fillId="0" borderId="10" xfId="0" applyNumberFormat="1" applyFont="1" applyFill="1" applyBorder="1" applyAlignment="1" applyProtection="1">
      <alignment wrapText="1"/>
      <protection hidden="1"/>
    </xf>
    <xf numFmtId="167" fontId="4" fillId="0" borderId="9" xfId="0" applyNumberFormat="1" applyFont="1" applyFill="1" applyBorder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showGridLines="0" tabSelected="1" topLeftCell="A49" workbookViewId="0">
      <selection activeCell="J54" sqref="J54"/>
    </sheetView>
  </sheetViews>
  <sheetFormatPr defaultColWidth="9.140625" defaultRowHeight="12.75" x14ac:dyDescent="0.2"/>
  <cols>
    <col min="1" max="1" width="0.42578125" customWidth="1"/>
    <col min="2" max="2" width="2" customWidth="1"/>
    <col min="3" max="3" width="53.85546875" customWidth="1"/>
    <col min="4" max="4" width="7.5703125" customWidth="1"/>
    <col min="5" max="5" width="6.42578125" customWidth="1"/>
    <col min="6" max="6" width="18" customWidth="1"/>
    <col min="7" max="7" width="17.7109375" customWidth="1"/>
    <col min="8" max="8" width="15.5703125" customWidth="1"/>
    <col min="9" max="9" width="0" hidden="1" customWidth="1"/>
    <col min="10" max="10" width="51.42578125" customWidth="1"/>
    <col min="11" max="13" width="1" customWidth="1"/>
    <col min="14" max="14" width="2.85546875" customWidth="1"/>
    <col min="15" max="256" width="9.140625" customWidth="1"/>
  </cols>
  <sheetData>
    <row r="1" spans="1:14" ht="3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2.75" customHeight="1" x14ac:dyDescent="0.2">
      <c r="A2" s="6"/>
      <c r="B2" s="7"/>
      <c r="C2" s="95"/>
      <c r="D2" s="95"/>
      <c r="E2" s="95"/>
      <c r="F2" s="95"/>
      <c r="G2" s="95"/>
      <c r="H2" s="95"/>
      <c r="I2" s="95"/>
      <c r="J2" s="95"/>
      <c r="K2" s="95"/>
      <c r="L2" s="95"/>
      <c r="M2" s="1"/>
      <c r="N2" s="1"/>
    </row>
    <row r="3" spans="1:14" ht="12.75" customHeight="1" x14ac:dyDescent="0.2">
      <c r="A3" s="5"/>
      <c r="B3" s="8"/>
      <c r="C3" s="95" t="s">
        <v>47</v>
      </c>
      <c r="D3" s="95"/>
      <c r="E3" s="95"/>
      <c r="F3" s="95"/>
      <c r="G3" s="95"/>
      <c r="H3" s="95"/>
      <c r="I3" s="95"/>
      <c r="J3" s="95"/>
      <c r="K3" s="95"/>
      <c r="L3" s="95"/>
      <c r="M3" s="1"/>
      <c r="N3" s="1"/>
    </row>
    <row r="4" spans="1:14" ht="46.5" customHeight="1" x14ac:dyDescent="0.3">
      <c r="A4" s="1"/>
      <c r="B4" s="9"/>
      <c r="C4" s="96" t="s">
        <v>68</v>
      </c>
      <c r="D4" s="96"/>
      <c r="E4" s="96"/>
      <c r="F4" s="96"/>
      <c r="G4" s="96"/>
      <c r="H4" s="96"/>
      <c r="I4" s="96"/>
      <c r="J4" s="96"/>
      <c r="K4" s="96"/>
      <c r="L4" s="96"/>
      <c r="M4" s="1"/>
      <c r="N4" s="1"/>
    </row>
    <row r="5" spans="1:14" ht="12.75" customHeight="1" thickBot="1" x14ac:dyDescent="0.35">
      <c r="A5" s="1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1"/>
      <c r="N5" s="1"/>
    </row>
    <row r="6" spans="1:14" ht="97.5" customHeight="1" thickBot="1" x14ac:dyDescent="0.35">
      <c r="A6" s="1"/>
      <c r="B6" s="10" t="s">
        <v>46</v>
      </c>
      <c r="C6" s="11"/>
      <c r="D6" s="12" t="s">
        <v>45</v>
      </c>
      <c r="E6" s="13" t="s">
        <v>44</v>
      </c>
      <c r="F6" s="14" t="s">
        <v>50</v>
      </c>
      <c r="G6" s="14" t="s">
        <v>51</v>
      </c>
      <c r="H6" s="14" t="s">
        <v>48</v>
      </c>
      <c r="I6" s="15"/>
      <c r="J6" s="16" t="s">
        <v>49</v>
      </c>
      <c r="K6" s="9"/>
      <c r="L6" s="9"/>
      <c r="M6" s="1"/>
      <c r="N6" s="1"/>
    </row>
    <row r="7" spans="1:14" ht="25.5" customHeight="1" x14ac:dyDescent="0.3">
      <c r="A7" s="4"/>
      <c r="B7" s="97" t="s">
        <v>43</v>
      </c>
      <c r="C7" s="98"/>
      <c r="D7" s="17">
        <v>1</v>
      </c>
      <c r="E7" s="17">
        <v>0</v>
      </c>
      <c r="F7" s="18">
        <v>188911.8</v>
      </c>
      <c r="G7" s="18">
        <v>198667.8</v>
      </c>
      <c r="H7" s="19">
        <f>G7-F7</f>
        <v>9756</v>
      </c>
      <c r="I7" s="20"/>
      <c r="J7" s="21" t="s">
        <v>1</v>
      </c>
      <c r="K7" s="9"/>
      <c r="L7" s="9"/>
      <c r="M7" s="1"/>
      <c r="N7" s="1"/>
    </row>
    <row r="8" spans="1:14" ht="70.5" customHeight="1" x14ac:dyDescent="0.3">
      <c r="A8" s="4"/>
      <c r="B8" s="22"/>
      <c r="C8" s="23" t="s">
        <v>42</v>
      </c>
      <c r="D8" s="24">
        <v>1</v>
      </c>
      <c r="E8" s="24">
        <v>2</v>
      </c>
      <c r="F8" s="25">
        <v>4355</v>
      </c>
      <c r="G8" s="25">
        <v>4355</v>
      </c>
      <c r="H8" s="26">
        <f t="shared" ref="H8:H54" si="0">G8-F8</f>
        <v>0</v>
      </c>
      <c r="I8" s="27"/>
      <c r="J8" s="21"/>
      <c r="K8" s="9"/>
      <c r="L8" s="9"/>
      <c r="M8" s="1"/>
      <c r="N8" s="1"/>
    </row>
    <row r="9" spans="1:14" ht="75" customHeight="1" x14ac:dyDescent="0.3">
      <c r="A9" s="4"/>
      <c r="B9" s="22"/>
      <c r="C9" s="23" t="s">
        <v>41</v>
      </c>
      <c r="D9" s="24">
        <v>1</v>
      </c>
      <c r="E9" s="24">
        <v>4</v>
      </c>
      <c r="F9" s="25">
        <v>84467.9</v>
      </c>
      <c r="G9" s="25">
        <v>84467.9</v>
      </c>
      <c r="H9" s="26">
        <f t="shared" si="0"/>
        <v>0</v>
      </c>
      <c r="I9" s="27"/>
      <c r="J9" s="21"/>
      <c r="K9" s="9"/>
      <c r="L9" s="9"/>
      <c r="M9" s="1"/>
      <c r="N9" s="1"/>
    </row>
    <row r="10" spans="1:14" ht="29.25" customHeight="1" x14ac:dyDescent="0.3">
      <c r="A10" s="4"/>
      <c r="B10" s="22"/>
      <c r="C10" s="23" t="s">
        <v>40</v>
      </c>
      <c r="D10" s="24">
        <v>1</v>
      </c>
      <c r="E10" s="24">
        <v>5</v>
      </c>
      <c r="F10" s="25">
        <v>1.9</v>
      </c>
      <c r="G10" s="25">
        <v>1.9</v>
      </c>
      <c r="H10" s="26">
        <f t="shared" si="0"/>
        <v>0</v>
      </c>
      <c r="I10" s="27"/>
      <c r="J10" s="21"/>
      <c r="K10" s="9"/>
      <c r="L10" s="9"/>
      <c r="M10" s="1"/>
      <c r="N10" s="1"/>
    </row>
    <row r="11" spans="1:14" ht="95.25" customHeight="1" x14ac:dyDescent="0.3">
      <c r="A11" s="4"/>
      <c r="B11" s="22"/>
      <c r="C11" s="23" t="s">
        <v>39</v>
      </c>
      <c r="D11" s="24">
        <v>1</v>
      </c>
      <c r="E11" s="24">
        <v>6</v>
      </c>
      <c r="F11" s="25">
        <v>15071.9</v>
      </c>
      <c r="G11" s="25">
        <v>15071.9</v>
      </c>
      <c r="H11" s="26">
        <f t="shared" si="0"/>
        <v>0</v>
      </c>
      <c r="I11" s="27"/>
      <c r="J11" s="21"/>
      <c r="K11" s="9"/>
      <c r="L11" s="9"/>
      <c r="M11" s="1"/>
      <c r="N11" s="1"/>
    </row>
    <row r="12" spans="1:14" ht="26.25" customHeight="1" x14ac:dyDescent="0.3">
      <c r="A12" s="4"/>
      <c r="B12" s="22"/>
      <c r="C12" s="23" t="s">
        <v>38</v>
      </c>
      <c r="D12" s="24">
        <v>1</v>
      </c>
      <c r="E12" s="24">
        <v>11</v>
      </c>
      <c r="F12" s="25">
        <v>300</v>
      </c>
      <c r="G12" s="25">
        <v>300</v>
      </c>
      <c r="H12" s="26">
        <f t="shared" si="0"/>
        <v>0</v>
      </c>
      <c r="I12" s="27"/>
      <c r="J12" s="21"/>
      <c r="K12" s="9"/>
      <c r="L12" s="9"/>
      <c r="M12" s="1"/>
      <c r="N12" s="1"/>
    </row>
    <row r="13" spans="1:14" ht="95.25" customHeight="1" x14ac:dyDescent="0.3">
      <c r="A13" s="4"/>
      <c r="B13" s="22"/>
      <c r="C13" s="23" t="s">
        <v>37</v>
      </c>
      <c r="D13" s="24">
        <v>1</v>
      </c>
      <c r="E13" s="24">
        <v>13</v>
      </c>
      <c r="F13" s="25">
        <v>84715.1</v>
      </c>
      <c r="G13" s="25">
        <v>94471.1</v>
      </c>
      <c r="H13" s="26">
        <f t="shared" si="0"/>
        <v>9756</v>
      </c>
      <c r="I13" s="27"/>
      <c r="J13" s="28" t="s">
        <v>88</v>
      </c>
      <c r="K13" s="9"/>
      <c r="L13" s="9"/>
      <c r="M13" s="1"/>
      <c r="N13" s="1"/>
    </row>
    <row r="14" spans="1:14" ht="36" customHeight="1" x14ac:dyDescent="0.3">
      <c r="A14" s="4"/>
      <c r="B14" s="93" t="s">
        <v>36</v>
      </c>
      <c r="C14" s="94"/>
      <c r="D14" s="29">
        <v>2</v>
      </c>
      <c r="E14" s="29">
        <v>0</v>
      </c>
      <c r="F14" s="30">
        <v>943.2</v>
      </c>
      <c r="G14" s="30">
        <v>943.2</v>
      </c>
      <c r="H14" s="31">
        <f t="shared" si="0"/>
        <v>0</v>
      </c>
      <c r="I14" s="32"/>
      <c r="J14" s="33"/>
      <c r="K14" s="9"/>
      <c r="L14" s="9"/>
      <c r="M14" s="1"/>
      <c r="N14" s="1"/>
    </row>
    <row r="15" spans="1:14" ht="39" customHeight="1" x14ac:dyDescent="0.3">
      <c r="A15" s="4"/>
      <c r="B15" s="22"/>
      <c r="C15" s="23" t="s">
        <v>35</v>
      </c>
      <c r="D15" s="24">
        <v>2</v>
      </c>
      <c r="E15" s="24">
        <v>3</v>
      </c>
      <c r="F15" s="25">
        <v>943.2</v>
      </c>
      <c r="G15" s="25">
        <v>943.2</v>
      </c>
      <c r="H15" s="26">
        <f t="shared" si="0"/>
        <v>0</v>
      </c>
      <c r="I15" s="27"/>
      <c r="J15" s="21"/>
      <c r="K15" s="9"/>
      <c r="L15" s="9"/>
      <c r="M15" s="1"/>
      <c r="N15" s="1"/>
    </row>
    <row r="16" spans="1:14" ht="51" customHeight="1" x14ac:dyDescent="0.3">
      <c r="A16" s="4"/>
      <c r="B16" s="93" t="s">
        <v>34</v>
      </c>
      <c r="C16" s="94"/>
      <c r="D16" s="29">
        <v>3</v>
      </c>
      <c r="E16" s="29">
        <v>0</v>
      </c>
      <c r="F16" s="30">
        <v>7798.5</v>
      </c>
      <c r="G16" s="30">
        <v>8533.5</v>
      </c>
      <c r="H16" s="31">
        <f t="shared" si="0"/>
        <v>735</v>
      </c>
      <c r="I16" s="32"/>
      <c r="J16" s="33"/>
      <c r="K16" s="9"/>
      <c r="L16" s="9"/>
      <c r="M16" s="1"/>
      <c r="N16" s="1"/>
    </row>
    <row r="17" spans="1:14" ht="102" customHeight="1" x14ac:dyDescent="0.3">
      <c r="A17" s="4"/>
      <c r="B17" s="22"/>
      <c r="C17" s="23" t="s">
        <v>33</v>
      </c>
      <c r="D17" s="24">
        <v>3</v>
      </c>
      <c r="E17" s="24">
        <v>10</v>
      </c>
      <c r="F17" s="25">
        <v>7054.5</v>
      </c>
      <c r="G17" s="25">
        <v>7484.5</v>
      </c>
      <c r="H17" s="26">
        <f t="shared" si="0"/>
        <v>430</v>
      </c>
      <c r="I17" s="27"/>
      <c r="J17" s="21" t="s">
        <v>69</v>
      </c>
      <c r="K17" s="9"/>
      <c r="L17" s="9"/>
      <c r="M17" s="1"/>
      <c r="N17" s="1"/>
    </row>
    <row r="18" spans="1:14" ht="52.5" customHeight="1" x14ac:dyDescent="0.3">
      <c r="A18" s="4"/>
      <c r="B18" s="22"/>
      <c r="C18" s="23" t="s">
        <v>32</v>
      </c>
      <c r="D18" s="24">
        <v>3</v>
      </c>
      <c r="E18" s="24">
        <v>14</v>
      </c>
      <c r="F18" s="25">
        <v>744</v>
      </c>
      <c r="G18" s="25">
        <v>1049</v>
      </c>
      <c r="H18" s="26">
        <f t="shared" si="0"/>
        <v>305</v>
      </c>
      <c r="I18" s="27"/>
      <c r="J18" s="28" t="s">
        <v>70</v>
      </c>
      <c r="K18" s="9"/>
      <c r="L18" s="9"/>
      <c r="M18" s="1"/>
      <c r="N18" s="1"/>
    </row>
    <row r="19" spans="1:14" ht="20.25" customHeight="1" x14ac:dyDescent="0.3">
      <c r="A19" s="4"/>
      <c r="B19" s="93" t="s">
        <v>31</v>
      </c>
      <c r="C19" s="94"/>
      <c r="D19" s="29">
        <v>4</v>
      </c>
      <c r="E19" s="29">
        <v>0</v>
      </c>
      <c r="F19" s="30">
        <v>200259.3</v>
      </c>
      <c r="G19" s="30">
        <v>203169.4</v>
      </c>
      <c r="H19" s="31">
        <f t="shared" si="0"/>
        <v>2910.1000000000058</v>
      </c>
      <c r="I19" s="32"/>
      <c r="J19" s="33"/>
      <c r="K19" s="9"/>
      <c r="L19" s="9"/>
      <c r="M19" s="1"/>
      <c r="N19" s="1"/>
    </row>
    <row r="20" spans="1:14" ht="21" customHeight="1" x14ac:dyDescent="0.3">
      <c r="A20" s="4"/>
      <c r="B20" s="22"/>
      <c r="C20" s="23" t="s">
        <v>30</v>
      </c>
      <c r="D20" s="24">
        <v>4</v>
      </c>
      <c r="E20" s="24">
        <v>1</v>
      </c>
      <c r="F20" s="25">
        <v>610.29999999999995</v>
      </c>
      <c r="G20" s="25">
        <v>610.29999999999995</v>
      </c>
      <c r="H20" s="26">
        <f t="shared" si="0"/>
        <v>0</v>
      </c>
      <c r="I20" s="27"/>
      <c r="J20" s="21"/>
      <c r="K20" s="9"/>
      <c r="L20" s="9"/>
      <c r="M20" s="1"/>
      <c r="N20" s="1"/>
    </row>
    <row r="21" spans="1:14" ht="19.5" customHeight="1" x14ac:dyDescent="0.3">
      <c r="A21" s="4"/>
      <c r="B21" s="22"/>
      <c r="C21" s="23" t="s">
        <v>29</v>
      </c>
      <c r="D21" s="24">
        <v>4</v>
      </c>
      <c r="E21" s="24">
        <v>5</v>
      </c>
      <c r="F21" s="25">
        <v>2957.2</v>
      </c>
      <c r="G21" s="25">
        <v>2957.3</v>
      </c>
      <c r="H21" s="26">
        <f t="shared" si="0"/>
        <v>0.1000000000003638</v>
      </c>
      <c r="I21" s="27"/>
      <c r="J21" s="21" t="s">
        <v>91</v>
      </c>
      <c r="K21" s="9"/>
      <c r="L21" s="9"/>
      <c r="M21" s="1"/>
      <c r="N21" s="1"/>
    </row>
    <row r="22" spans="1:14" ht="44.25" customHeight="1" x14ac:dyDescent="0.3">
      <c r="A22" s="4"/>
      <c r="B22" s="22"/>
      <c r="C22" s="23" t="s">
        <v>28</v>
      </c>
      <c r="D22" s="24">
        <v>4</v>
      </c>
      <c r="E22" s="24">
        <v>8</v>
      </c>
      <c r="F22" s="25">
        <v>4756.8999999999996</v>
      </c>
      <c r="G22" s="25">
        <v>4792.8999999999996</v>
      </c>
      <c r="H22" s="26">
        <f t="shared" si="0"/>
        <v>36</v>
      </c>
      <c r="I22" s="27"/>
      <c r="J22" s="86" t="s">
        <v>71</v>
      </c>
      <c r="K22" s="9"/>
      <c r="L22" s="9"/>
      <c r="M22" s="1"/>
      <c r="N22" s="1"/>
    </row>
    <row r="23" spans="1:14" ht="31.5" customHeight="1" x14ac:dyDescent="0.3">
      <c r="A23" s="4"/>
      <c r="B23" s="22"/>
      <c r="C23" s="23" t="s">
        <v>27</v>
      </c>
      <c r="D23" s="24">
        <v>4</v>
      </c>
      <c r="E23" s="24">
        <v>9</v>
      </c>
      <c r="F23" s="25">
        <v>186880.6</v>
      </c>
      <c r="G23" s="25">
        <v>188390.6</v>
      </c>
      <c r="H23" s="26">
        <f t="shared" si="0"/>
        <v>1510</v>
      </c>
      <c r="I23" s="27"/>
      <c r="J23" s="85" t="s">
        <v>72</v>
      </c>
      <c r="K23" s="9"/>
      <c r="L23" s="9"/>
      <c r="M23" s="1"/>
      <c r="N23" s="1"/>
    </row>
    <row r="24" spans="1:14" ht="103.5" customHeight="1" x14ac:dyDescent="0.3">
      <c r="A24" s="4"/>
      <c r="B24" s="22"/>
      <c r="C24" s="23" t="s">
        <v>26</v>
      </c>
      <c r="D24" s="24">
        <v>4</v>
      </c>
      <c r="E24" s="24">
        <v>12</v>
      </c>
      <c r="F24" s="25">
        <v>5054.3</v>
      </c>
      <c r="G24" s="25">
        <v>6418.3</v>
      </c>
      <c r="H24" s="26">
        <f t="shared" si="0"/>
        <v>1364</v>
      </c>
      <c r="I24" s="27"/>
      <c r="J24" s="84" t="s">
        <v>73</v>
      </c>
      <c r="K24" s="9"/>
      <c r="L24" s="9"/>
      <c r="M24" s="1"/>
      <c r="N24" s="1"/>
    </row>
    <row r="25" spans="1:14" ht="36.75" customHeight="1" x14ac:dyDescent="0.3">
      <c r="A25" s="4"/>
      <c r="B25" s="93" t="s">
        <v>25</v>
      </c>
      <c r="C25" s="94"/>
      <c r="D25" s="29">
        <v>5</v>
      </c>
      <c r="E25" s="29">
        <v>0</v>
      </c>
      <c r="F25" s="30">
        <v>365966.1</v>
      </c>
      <c r="G25" s="30">
        <v>515265.6</v>
      </c>
      <c r="H25" s="31">
        <f t="shared" si="0"/>
        <v>149299.5</v>
      </c>
      <c r="I25" s="32"/>
      <c r="J25" s="33"/>
      <c r="K25" s="9"/>
      <c r="L25" s="9"/>
      <c r="M25" s="1"/>
      <c r="N25" s="1"/>
    </row>
    <row r="26" spans="1:14" ht="135.75" customHeight="1" x14ac:dyDescent="0.3">
      <c r="A26" s="4"/>
      <c r="B26" s="22"/>
      <c r="C26" s="23" t="s">
        <v>24</v>
      </c>
      <c r="D26" s="24">
        <v>5</v>
      </c>
      <c r="E26" s="24">
        <v>1</v>
      </c>
      <c r="F26" s="25">
        <v>18647.3</v>
      </c>
      <c r="G26" s="25">
        <v>21096.2</v>
      </c>
      <c r="H26" s="26">
        <f t="shared" si="0"/>
        <v>2448.9000000000015</v>
      </c>
      <c r="I26" s="27"/>
      <c r="J26" s="84" t="s">
        <v>74</v>
      </c>
      <c r="K26" s="9"/>
      <c r="L26" s="9"/>
      <c r="M26" s="1"/>
      <c r="N26" s="1"/>
    </row>
    <row r="27" spans="1:14" ht="291.75" customHeight="1" x14ac:dyDescent="0.3">
      <c r="A27" s="4"/>
      <c r="B27" s="22"/>
      <c r="C27" s="23" t="s">
        <v>23</v>
      </c>
      <c r="D27" s="24">
        <v>5</v>
      </c>
      <c r="E27" s="24">
        <v>2</v>
      </c>
      <c r="F27" s="25">
        <v>186883.8</v>
      </c>
      <c r="G27" s="25">
        <v>215210.9</v>
      </c>
      <c r="H27" s="26">
        <f t="shared" si="0"/>
        <v>28327.100000000006</v>
      </c>
      <c r="I27" s="27"/>
      <c r="J27" s="28" t="s">
        <v>89</v>
      </c>
      <c r="K27" s="9"/>
      <c r="L27" s="9"/>
      <c r="M27" s="1"/>
      <c r="N27" s="1"/>
    </row>
    <row r="28" spans="1:14" ht="309.75" customHeight="1" x14ac:dyDescent="0.3">
      <c r="A28" s="4"/>
      <c r="B28" s="22"/>
      <c r="C28" s="23" t="s">
        <v>22</v>
      </c>
      <c r="D28" s="24">
        <v>5</v>
      </c>
      <c r="E28" s="24">
        <v>3</v>
      </c>
      <c r="F28" s="25">
        <v>159635</v>
      </c>
      <c r="G28" s="25">
        <v>278158.5</v>
      </c>
      <c r="H28" s="26">
        <f t="shared" si="0"/>
        <v>118523.5</v>
      </c>
      <c r="I28" s="27"/>
      <c r="J28" s="87" t="s">
        <v>84</v>
      </c>
      <c r="K28" s="9"/>
      <c r="L28" s="9"/>
      <c r="M28" s="1"/>
      <c r="N28" s="1"/>
    </row>
    <row r="29" spans="1:14" ht="42.75" customHeight="1" x14ac:dyDescent="0.3">
      <c r="A29" s="4"/>
      <c r="B29" s="22"/>
      <c r="C29" s="23" t="s">
        <v>21</v>
      </c>
      <c r="D29" s="24">
        <v>5</v>
      </c>
      <c r="E29" s="24">
        <v>5</v>
      </c>
      <c r="F29" s="25">
        <v>800</v>
      </c>
      <c r="G29" s="25">
        <v>800</v>
      </c>
      <c r="H29" s="26">
        <f t="shared" si="0"/>
        <v>0</v>
      </c>
      <c r="I29" s="27"/>
      <c r="J29" s="21"/>
      <c r="K29" s="9"/>
      <c r="L29" s="9"/>
      <c r="M29" s="1"/>
      <c r="N29" s="1"/>
    </row>
    <row r="30" spans="1:14" ht="33" customHeight="1" x14ac:dyDescent="0.3">
      <c r="A30" s="4"/>
      <c r="B30" s="93" t="s">
        <v>20</v>
      </c>
      <c r="C30" s="94"/>
      <c r="D30" s="29">
        <v>6</v>
      </c>
      <c r="E30" s="29">
        <v>0</v>
      </c>
      <c r="F30" s="30">
        <v>110058.5</v>
      </c>
      <c r="G30" s="30">
        <v>118030.8</v>
      </c>
      <c r="H30" s="31">
        <f t="shared" si="0"/>
        <v>7972.3000000000029</v>
      </c>
      <c r="I30" s="27"/>
      <c r="J30" s="21"/>
      <c r="K30" s="9"/>
      <c r="L30" s="9"/>
      <c r="M30" s="1"/>
      <c r="N30" s="1"/>
    </row>
    <row r="31" spans="1:14" ht="52.5" customHeight="1" x14ac:dyDescent="0.3">
      <c r="A31" s="4"/>
      <c r="B31" s="22"/>
      <c r="C31" s="23" t="s">
        <v>19</v>
      </c>
      <c r="D31" s="24">
        <v>6</v>
      </c>
      <c r="E31" s="24">
        <v>3</v>
      </c>
      <c r="F31" s="25">
        <v>104.5</v>
      </c>
      <c r="G31" s="25">
        <v>104.5</v>
      </c>
      <c r="H31" s="26">
        <f t="shared" si="0"/>
        <v>0</v>
      </c>
      <c r="I31" s="27"/>
      <c r="J31" s="21"/>
      <c r="K31" s="9"/>
      <c r="L31" s="9"/>
      <c r="M31" s="1"/>
      <c r="N31" s="1"/>
    </row>
    <row r="32" spans="1:14" ht="99" customHeight="1" x14ac:dyDescent="0.3">
      <c r="A32" s="4"/>
      <c r="B32" s="22"/>
      <c r="C32" s="23" t="s">
        <v>18</v>
      </c>
      <c r="D32" s="24">
        <v>6</v>
      </c>
      <c r="E32" s="24">
        <v>5</v>
      </c>
      <c r="F32" s="25">
        <v>109954</v>
      </c>
      <c r="G32" s="25">
        <v>117926.3</v>
      </c>
      <c r="H32" s="26">
        <f t="shared" si="0"/>
        <v>7972.3000000000029</v>
      </c>
      <c r="I32" s="27"/>
      <c r="J32" s="28" t="s">
        <v>75</v>
      </c>
      <c r="K32" s="9"/>
      <c r="L32" s="9"/>
      <c r="M32" s="1"/>
      <c r="N32" s="1"/>
    </row>
    <row r="33" spans="1:14" ht="24" customHeight="1" x14ac:dyDescent="0.3">
      <c r="A33" s="4"/>
      <c r="B33" s="93" t="s">
        <v>17</v>
      </c>
      <c r="C33" s="94"/>
      <c r="D33" s="29">
        <v>7</v>
      </c>
      <c r="E33" s="29">
        <v>0</v>
      </c>
      <c r="F33" s="30">
        <v>538853.6</v>
      </c>
      <c r="G33" s="30">
        <v>569825.1</v>
      </c>
      <c r="H33" s="31">
        <f t="shared" si="0"/>
        <v>30971.5</v>
      </c>
      <c r="I33" s="32"/>
      <c r="J33" s="33"/>
      <c r="K33" s="9"/>
      <c r="L33" s="9"/>
      <c r="M33" s="1"/>
      <c r="N33" s="1"/>
    </row>
    <row r="34" spans="1:14" ht="70.5" customHeight="1" x14ac:dyDescent="0.3">
      <c r="A34" s="4"/>
      <c r="B34" s="22"/>
      <c r="C34" s="23" t="s">
        <v>16</v>
      </c>
      <c r="D34" s="24">
        <v>7</v>
      </c>
      <c r="E34" s="24">
        <v>1</v>
      </c>
      <c r="F34" s="25">
        <v>214222.4</v>
      </c>
      <c r="G34" s="25">
        <v>240560.2</v>
      </c>
      <c r="H34" s="26">
        <f t="shared" si="0"/>
        <v>26337.800000000017</v>
      </c>
      <c r="I34" s="27"/>
      <c r="J34" s="28" t="s">
        <v>76</v>
      </c>
      <c r="K34" s="9"/>
      <c r="L34" s="9"/>
      <c r="M34" s="1"/>
      <c r="N34" s="1"/>
    </row>
    <row r="35" spans="1:14" ht="88.5" customHeight="1" x14ac:dyDescent="0.3">
      <c r="A35" s="4"/>
      <c r="B35" s="22"/>
      <c r="C35" s="23" t="s">
        <v>15</v>
      </c>
      <c r="D35" s="24">
        <v>7</v>
      </c>
      <c r="E35" s="24">
        <v>2</v>
      </c>
      <c r="F35" s="25">
        <v>229504</v>
      </c>
      <c r="G35" s="25">
        <v>230905.3</v>
      </c>
      <c r="H35" s="26">
        <f t="shared" si="0"/>
        <v>1401.2999999999884</v>
      </c>
      <c r="I35" s="27"/>
      <c r="J35" s="28" t="s">
        <v>77</v>
      </c>
      <c r="K35" s="9"/>
      <c r="L35" s="9"/>
      <c r="M35" s="1"/>
      <c r="N35" s="1"/>
    </row>
    <row r="36" spans="1:14" ht="87" customHeight="1" x14ac:dyDescent="0.3">
      <c r="A36" s="4"/>
      <c r="B36" s="22"/>
      <c r="C36" s="23" t="s">
        <v>14</v>
      </c>
      <c r="D36" s="24">
        <v>7</v>
      </c>
      <c r="E36" s="24">
        <v>3</v>
      </c>
      <c r="F36" s="25">
        <v>54040.4</v>
      </c>
      <c r="G36" s="25">
        <v>54752.1</v>
      </c>
      <c r="H36" s="26">
        <f t="shared" si="0"/>
        <v>711.69999999999709</v>
      </c>
      <c r="I36" s="27"/>
      <c r="J36" s="28" t="s">
        <v>78</v>
      </c>
      <c r="K36" s="9"/>
      <c r="L36" s="9"/>
      <c r="M36" s="1"/>
      <c r="N36" s="1"/>
    </row>
    <row r="37" spans="1:14" ht="35.25" customHeight="1" x14ac:dyDescent="0.3">
      <c r="A37" s="4"/>
      <c r="B37" s="22"/>
      <c r="C37" s="23" t="s">
        <v>13</v>
      </c>
      <c r="D37" s="24">
        <v>7</v>
      </c>
      <c r="E37" s="24">
        <v>7</v>
      </c>
      <c r="F37" s="25">
        <v>10172</v>
      </c>
      <c r="G37" s="25">
        <v>10172</v>
      </c>
      <c r="H37" s="26">
        <f t="shared" si="0"/>
        <v>0</v>
      </c>
      <c r="I37" s="27"/>
      <c r="J37" s="21"/>
      <c r="K37" s="9"/>
      <c r="L37" s="9"/>
      <c r="M37" s="1"/>
      <c r="N37" s="1"/>
    </row>
    <row r="38" spans="1:14" ht="97.5" customHeight="1" x14ac:dyDescent="0.3">
      <c r="A38" s="4"/>
      <c r="B38" s="22"/>
      <c r="C38" s="23" t="s">
        <v>12</v>
      </c>
      <c r="D38" s="24">
        <v>7</v>
      </c>
      <c r="E38" s="24">
        <v>9</v>
      </c>
      <c r="F38" s="25">
        <v>30914.799999999999</v>
      </c>
      <c r="G38" s="25">
        <v>33435.5</v>
      </c>
      <c r="H38" s="26">
        <f t="shared" si="0"/>
        <v>2520.7000000000007</v>
      </c>
      <c r="I38" s="27"/>
      <c r="J38" s="28" t="s">
        <v>79</v>
      </c>
      <c r="K38" s="9"/>
      <c r="L38" s="9"/>
      <c r="M38" s="1"/>
      <c r="N38" s="1"/>
    </row>
    <row r="39" spans="1:14" ht="36.75" customHeight="1" x14ac:dyDescent="0.3">
      <c r="A39" s="4"/>
      <c r="B39" s="93" t="s">
        <v>52</v>
      </c>
      <c r="C39" s="94"/>
      <c r="D39" s="29">
        <v>8</v>
      </c>
      <c r="E39" s="29">
        <v>0</v>
      </c>
      <c r="F39" s="30">
        <v>81287.600000000006</v>
      </c>
      <c r="G39" s="30">
        <v>86980.800000000003</v>
      </c>
      <c r="H39" s="31">
        <f t="shared" si="0"/>
        <v>5693.1999999999971</v>
      </c>
      <c r="I39" s="27"/>
      <c r="J39" s="21"/>
      <c r="K39" s="9"/>
      <c r="L39" s="9"/>
      <c r="M39" s="1"/>
      <c r="N39" s="1"/>
    </row>
    <row r="40" spans="1:14" ht="72.75" customHeight="1" x14ac:dyDescent="0.3">
      <c r="A40" s="4"/>
      <c r="B40" s="22"/>
      <c r="C40" s="23" t="s">
        <v>11</v>
      </c>
      <c r="D40" s="24">
        <v>8</v>
      </c>
      <c r="E40" s="24">
        <v>1</v>
      </c>
      <c r="F40" s="25">
        <v>81287.600000000006</v>
      </c>
      <c r="G40" s="25">
        <v>86980.800000000003</v>
      </c>
      <c r="H40" s="26">
        <f t="shared" si="0"/>
        <v>5693.1999999999971</v>
      </c>
      <c r="I40" s="27"/>
      <c r="J40" s="28" t="s">
        <v>92</v>
      </c>
      <c r="K40" s="9"/>
      <c r="L40" s="9"/>
      <c r="M40" s="1"/>
      <c r="N40" s="1"/>
    </row>
    <row r="41" spans="1:14" ht="35.25" customHeight="1" x14ac:dyDescent="0.3">
      <c r="A41" s="4"/>
      <c r="B41" s="93" t="s">
        <v>53</v>
      </c>
      <c r="C41" s="94"/>
      <c r="D41" s="29">
        <v>9</v>
      </c>
      <c r="E41" s="29">
        <v>0</v>
      </c>
      <c r="F41" s="30">
        <v>776</v>
      </c>
      <c r="G41" s="30">
        <v>1196</v>
      </c>
      <c r="H41" s="31">
        <f t="shared" si="0"/>
        <v>420</v>
      </c>
      <c r="I41" s="27"/>
      <c r="J41" s="21"/>
      <c r="K41" s="9"/>
      <c r="L41" s="9"/>
      <c r="M41" s="1"/>
      <c r="N41" s="1"/>
    </row>
    <row r="42" spans="1:14" ht="39.75" customHeight="1" x14ac:dyDescent="0.3">
      <c r="A42" s="4"/>
      <c r="B42" s="22"/>
      <c r="C42" s="23" t="s">
        <v>10</v>
      </c>
      <c r="D42" s="24">
        <v>9</v>
      </c>
      <c r="E42" s="24">
        <v>7</v>
      </c>
      <c r="F42" s="25">
        <v>372</v>
      </c>
      <c r="G42" s="25">
        <v>372</v>
      </c>
      <c r="H42" s="26">
        <f t="shared" si="0"/>
        <v>0</v>
      </c>
      <c r="I42" s="27"/>
      <c r="J42" s="21"/>
      <c r="K42" s="9"/>
      <c r="L42" s="9"/>
      <c r="M42" s="1"/>
      <c r="N42" s="1"/>
    </row>
    <row r="43" spans="1:14" ht="36" customHeight="1" x14ac:dyDescent="0.3">
      <c r="A43" s="4"/>
      <c r="B43" s="22"/>
      <c r="C43" s="23" t="s">
        <v>9</v>
      </c>
      <c r="D43" s="24">
        <v>9</v>
      </c>
      <c r="E43" s="24">
        <v>9</v>
      </c>
      <c r="F43" s="25">
        <v>404</v>
      </c>
      <c r="G43" s="25">
        <v>824</v>
      </c>
      <c r="H43" s="26">
        <f t="shared" si="0"/>
        <v>420</v>
      </c>
      <c r="I43" s="27"/>
      <c r="J43" s="21" t="s">
        <v>80</v>
      </c>
      <c r="K43" s="9"/>
      <c r="L43" s="9"/>
      <c r="M43" s="1"/>
      <c r="N43" s="1"/>
    </row>
    <row r="44" spans="1:14" ht="32.25" customHeight="1" x14ac:dyDescent="0.3">
      <c r="A44" s="4"/>
      <c r="B44" s="93" t="s">
        <v>8</v>
      </c>
      <c r="C44" s="94"/>
      <c r="D44" s="29">
        <v>10</v>
      </c>
      <c r="E44" s="29">
        <v>0</v>
      </c>
      <c r="F44" s="30">
        <v>130709.9</v>
      </c>
      <c r="G44" s="30">
        <v>132783.29999999999</v>
      </c>
      <c r="H44" s="31">
        <f t="shared" si="0"/>
        <v>2073.3999999999942</v>
      </c>
      <c r="I44" s="27"/>
      <c r="J44" s="21"/>
      <c r="K44" s="9"/>
      <c r="L44" s="9"/>
      <c r="M44" s="1"/>
      <c r="N44" s="1"/>
    </row>
    <row r="45" spans="1:14" ht="30.75" customHeight="1" x14ac:dyDescent="0.3">
      <c r="A45" s="4"/>
      <c r="B45" s="22"/>
      <c r="C45" s="23" t="s">
        <v>7</v>
      </c>
      <c r="D45" s="24">
        <v>10</v>
      </c>
      <c r="E45" s="24">
        <v>1</v>
      </c>
      <c r="F45" s="25">
        <v>5762.3</v>
      </c>
      <c r="G45" s="25">
        <v>5762.3</v>
      </c>
      <c r="H45" s="26">
        <f t="shared" si="0"/>
        <v>0</v>
      </c>
      <c r="I45" s="27"/>
      <c r="J45" s="21"/>
      <c r="K45" s="9"/>
      <c r="L45" s="9"/>
      <c r="M45" s="1"/>
      <c r="N45" s="1"/>
    </row>
    <row r="46" spans="1:14" ht="81" customHeight="1" x14ac:dyDescent="0.3">
      <c r="A46" s="4"/>
      <c r="B46" s="22"/>
      <c r="C46" s="23" t="s">
        <v>6</v>
      </c>
      <c r="D46" s="24">
        <v>10</v>
      </c>
      <c r="E46" s="24">
        <v>3</v>
      </c>
      <c r="F46" s="25">
        <v>122049.5</v>
      </c>
      <c r="G46" s="25">
        <v>123972.9</v>
      </c>
      <c r="H46" s="26">
        <f t="shared" si="0"/>
        <v>1923.3999999999942</v>
      </c>
      <c r="I46" s="27"/>
      <c r="J46" s="28" t="s">
        <v>90</v>
      </c>
      <c r="K46" s="9"/>
      <c r="L46" s="9"/>
      <c r="M46" s="1"/>
      <c r="N46" s="1"/>
    </row>
    <row r="47" spans="1:14" ht="34.5" customHeight="1" x14ac:dyDescent="0.3">
      <c r="A47" s="4"/>
      <c r="B47" s="22"/>
      <c r="C47" s="23" t="s">
        <v>5</v>
      </c>
      <c r="D47" s="24">
        <v>10</v>
      </c>
      <c r="E47" s="24">
        <v>6</v>
      </c>
      <c r="F47" s="25">
        <v>2898.1</v>
      </c>
      <c r="G47" s="25">
        <v>3048.1</v>
      </c>
      <c r="H47" s="26">
        <f t="shared" si="0"/>
        <v>150</v>
      </c>
      <c r="I47" s="27"/>
      <c r="J47" s="21" t="s">
        <v>81</v>
      </c>
      <c r="K47" s="9"/>
      <c r="L47" s="9"/>
      <c r="M47" s="1"/>
      <c r="N47" s="1"/>
    </row>
    <row r="48" spans="1:14" ht="36" customHeight="1" x14ac:dyDescent="0.3">
      <c r="A48" s="4"/>
      <c r="B48" s="93" t="s">
        <v>54</v>
      </c>
      <c r="C48" s="94"/>
      <c r="D48" s="29">
        <v>11</v>
      </c>
      <c r="E48" s="29">
        <v>0</v>
      </c>
      <c r="F48" s="30">
        <v>56755.9</v>
      </c>
      <c r="G48" s="30">
        <v>66435.5</v>
      </c>
      <c r="H48" s="31">
        <f t="shared" si="0"/>
        <v>9679.5999999999985</v>
      </c>
      <c r="I48" s="27"/>
      <c r="J48" s="21"/>
      <c r="K48" s="9"/>
      <c r="L48" s="9"/>
      <c r="M48" s="1"/>
      <c r="N48" s="1"/>
    </row>
    <row r="49" spans="1:14" ht="36" customHeight="1" x14ac:dyDescent="0.3">
      <c r="A49" s="4"/>
      <c r="B49" s="22"/>
      <c r="C49" s="23" t="s">
        <v>4</v>
      </c>
      <c r="D49" s="24">
        <v>11</v>
      </c>
      <c r="E49" s="24">
        <v>1</v>
      </c>
      <c r="F49" s="25">
        <v>23824.5</v>
      </c>
      <c r="G49" s="25">
        <v>24083.1</v>
      </c>
      <c r="H49" s="26">
        <f t="shared" si="0"/>
        <v>258.59999999999854</v>
      </c>
      <c r="I49" s="27"/>
      <c r="J49" s="28" t="s">
        <v>82</v>
      </c>
      <c r="K49" s="9"/>
      <c r="L49" s="9"/>
      <c r="M49" s="1"/>
      <c r="N49" s="1"/>
    </row>
    <row r="50" spans="1:14" ht="87" customHeight="1" x14ac:dyDescent="0.3">
      <c r="A50" s="4"/>
      <c r="B50" s="22"/>
      <c r="C50" s="23" t="s">
        <v>3</v>
      </c>
      <c r="D50" s="24">
        <v>11</v>
      </c>
      <c r="E50" s="24">
        <v>2</v>
      </c>
      <c r="F50" s="25">
        <v>32931.4</v>
      </c>
      <c r="G50" s="25">
        <v>42352.4</v>
      </c>
      <c r="H50" s="26">
        <f t="shared" si="0"/>
        <v>9421</v>
      </c>
      <c r="I50" s="27"/>
      <c r="J50" s="28" t="s">
        <v>83</v>
      </c>
      <c r="K50" s="9"/>
      <c r="L50" s="9"/>
      <c r="M50" s="1"/>
      <c r="N50" s="1"/>
    </row>
    <row r="51" spans="1:14" ht="31.5" customHeight="1" x14ac:dyDescent="0.3">
      <c r="A51" s="4"/>
      <c r="B51" s="93" t="s">
        <v>55</v>
      </c>
      <c r="C51" s="94"/>
      <c r="D51" s="29">
        <v>12</v>
      </c>
      <c r="E51" s="29">
        <v>2</v>
      </c>
      <c r="F51" s="30">
        <v>1100</v>
      </c>
      <c r="G51" s="30">
        <v>1100</v>
      </c>
      <c r="H51" s="31">
        <f t="shared" si="0"/>
        <v>0</v>
      </c>
      <c r="I51" s="27"/>
      <c r="J51" s="21"/>
      <c r="K51" s="9"/>
      <c r="L51" s="9"/>
      <c r="M51" s="1"/>
      <c r="N51" s="1"/>
    </row>
    <row r="52" spans="1:14" ht="22.5" customHeight="1" thickBot="1" x14ac:dyDescent="0.35">
      <c r="A52" s="4"/>
      <c r="B52" s="34"/>
      <c r="C52" s="35" t="s">
        <v>2</v>
      </c>
      <c r="D52" s="36">
        <v>12</v>
      </c>
      <c r="E52" s="36">
        <v>2</v>
      </c>
      <c r="F52" s="37">
        <v>1100</v>
      </c>
      <c r="G52" s="37">
        <v>1100</v>
      </c>
      <c r="H52" s="26">
        <f t="shared" si="0"/>
        <v>0</v>
      </c>
      <c r="I52" s="38"/>
      <c r="J52" s="21"/>
      <c r="K52" s="9"/>
      <c r="L52" s="9"/>
      <c r="M52" s="1"/>
      <c r="N52" s="1"/>
    </row>
    <row r="53" spans="1:14" ht="12.75" hidden="1" customHeight="1" x14ac:dyDescent="0.3">
      <c r="A53" s="1"/>
      <c r="B53" s="39"/>
      <c r="C53" s="40"/>
      <c r="D53" s="41">
        <v>0</v>
      </c>
      <c r="E53" s="41">
        <v>0</v>
      </c>
      <c r="F53" s="42">
        <v>1683420.4</v>
      </c>
      <c r="G53" s="42"/>
      <c r="H53" s="31">
        <f t="shared" si="0"/>
        <v>-1683420.4</v>
      </c>
      <c r="I53" s="43"/>
      <c r="J53" s="21" t="s">
        <v>1</v>
      </c>
      <c r="K53" s="9"/>
      <c r="L53" s="9"/>
      <c r="M53" s="1"/>
      <c r="N53" s="1"/>
    </row>
    <row r="54" spans="1:14" ht="49.5" customHeight="1" x14ac:dyDescent="0.3">
      <c r="A54" s="3"/>
      <c r="B54" s="33" t="s">
        <v>0</v>
      </c>
      <c r="C54" s="33"/>
      <c r="D54" s="44"/>
      <c r="E54" s="44"/>
      <c r="F54" s="45">
        <f>F7+F14+F16+F19+F25+F30+F33+F39+F41+F44+F48+F51</f>
        <v>1683420.4</v>
      </c>
      <c r="G54" s="45">
        <f>G7+G14+G16+G19+G25+G30+G33+G39+G41+G44+G48+G51</f>
        <v>1902931</v>
      </c>
      <c r="H54" s="31">
        <f t="shared" si="0"/>
        <v>219510.60000000009</v>
      </c>
      <c r="I54" s="43"/>
      <c r="J54" s="21"/>
      <c r="K54" s="9"/>
      <c r="L54" s="9"/>
      <c r="M54" s="1"/>
      <c r="N54" s="1"/>
    </row>
    <row r="55" spans="1:14" ht="5.25" customHeight="1" x14ac:dyDescent="0.3">
      <c r="A55" s="3"/>
      <c r="B55" s="46"/>
      <c r="C55" s="46"/>
      <c r="D55" s="47"/>
      <c r="E55" s="47"/>
      <c r="F55" s="48"/>
      <c r="G55" s="48"/>
      <c r="H55" s="90"/>
      <c r="I55" s="43"/>
      <c r="J55" s="49"/>
      <c r="K55" s="9"/>
      <c r="L55" s="9"/>
      <c r="M55" s="1"/>
      <c r="N55" s="1"/>
    </row>
    <row r="56" spans="1:14" ht="35.25" customHeight="1" x14ac:dyDescent="0.3">
      <c r="A56" s="2"/>
      <c r="B56" s="50"/>
      <c r="C56" s="91" t="s">
        <v>93</v>
      </c>
      <c r="D56" s="92"/>
      <c r="E56" s="92"/>
      <c r="F56" s="92"/>
      <c r="G56" s="92"/>
      <c r="H56" s="92"/>
      <c r="I56" s="92"/>
      <c r="J56" s="92"/>
      <c r="K56" s="9"/>
      <c r="L56" s="9"/>
      <c r="M56" s="1"/>
      <c r="N56" s="1"/>
    </row>
    <row r="57" spans="1:14" ht="43.5" customHeight="1" x14ac:dyDescent="0.3">
      <c r="A57" s="2"/>
      <c r="B57" s="50"/>
      <c r="C57" s="50"/>
      <c r="D57" s="50"/>
      <c r="E57" s="51"/>
      <c r="F57" s="52" t="s">
        <v>56</v>
      </c>
      <c r="G57" s="52"/>
      <c r="H57" s="83"/>
      <c r="I57" s="9"/>
      <c r="J57" s="9"/>
      <c r="K57" s="9"/>
      <c r="L57" s="9"/>
      <c r="M57" s="1"/>
      <c r="N57" s="1"/>
    </row>
    <row r="58" spans="1:14" ht="11.25" customHeight="1" thickBot="1" x14ac:dyDescent="0.35">
      <c r="A58" s="2"/>
      <c r="B58" s="50"/>
      <c r="C58" s="50"/>
      <c r="D58" s="50"/>
      <c r="E58" s="51"/>
      <c r="F58" s="50"/>
      <c r="G58" s="53"/>
      <c r="H58" s="53"/>
      <c r="I58" s="9"/>
      <c r="J58" s="9"/>
      <c r="K58" s="9"/>
      <c r="L58" s="9"/>
      <c r="M58" s="1"/>
      <c r="N58" s="1"/>
    </row>
    <row r="59" spans="1:14" ht="81" customHeight="1" thickBot="1" x14ac:dyDescent="0.35">
      <c r="A59" s="2"/>
      <c r="B59" s="54"/>
      <c r="C59" s="55"/>
      <c r="D59" s="12" t="s">
        <v>45</v>
      </c>
      <c r="E59" s="13" t="s">
        <v>44</v>
      </c>
      <c r="F59" s="56" t="s">
        <v>57</v>
      </c>
      <c r="G59" s="57" t="s">
        <v>58</v>
      </c>
      <c r="H59" s="57" t="s">
        <v>48</v>
      </c>
      <c r="I59" s="13"/>
      <c r="J59" s="58" t="s">
        <v>49</v>
      </c>
      <c r="K59" s="9"/>
      <c r="L59" s="9"/>
      <c r="M59" s="1"/>
      <c r="N59" s="1"/>
    </row>
    <row r="60" spans="1:14" ht="28.5" customHeight="1" x14ac:dyDescent="0.3">
      <c r="A60" s="2"/>
      <c r="B60" s="54"/>
      <c r="C60" s="69" t="s">
        <v>25</v>
      </c>
      <c r="D60" s="59" t="s">
        <v>61</v>
      </c>
      <c r="E60" s="60" t="s">
        <v>60</v>
      </c>
      <c r="F60" s="69">
        <v>97707.7</v>
      </c>
      <c r="G60" s="44">
        <v>83084.600000000006</v>
      </c>
      <c r="H60" s="70">
        <f t="shared" ref="H60:H64" si="1">G60-F60</f>
        <v>-14623.099999999991</v>
      </c>
      <c r="I60" s="69"/>
      <c r="J60" s="69"/>
      <c r="K60" s="9"/>
      <c r="L60" s="9"/>
      <c r="M60" s="1"/>
      <c r="N60" s="1"/>
    </row>
    <row r="61" spans="1:14" ht="56.25" customHeight="1" x14ac:dyDescent="0.3">
      <c r="A61" s="2"/>
      <c r="B61" s="54"/>
      <c r="C61" s="23" t="s">
        <v>24</v>
      </c>
      <c r="D61" s="65" t="s">
        <v>61</v>
      </c>
      <c r="E61" s="66" t="s">
        <v>59</v>
      </c>
      <c r="F61" s="54">
        <v>14623.1</v>
      </c>
      <c r="G61" s="68">
        <v>0</v>
      </c>
      <c r="H61" s="68">
        <f t="shared" si="1"/>
        <v>-14623.1</v>
      </c>
      <c r="I61" s="54"/>
      <c r="J61" s="64" t="s">
        <v>67</v>
      </c>
      <c r="K61" s="9"/>
      <c r="L61" s="9"/>
      <c r="M61" s="1"/>
      <c r="N61" s="1"/>
    </row>
    <row r="62" spans="1:14" ht="24" customHeight="1" x14ac:dyDescent="0.3">
      <c r="A62" s="2"/>
      <c r="B62" s="54"/>
      <c r="C62" s="69" t="s">
        <v>0</v>
      </c>
      <c r="D62" s="71"/>
      <c r="E62" s="60"/>
      <c r="F62" s="44">
        <v>815276.2</v>
      </c>
      <c r="G62" s="44">
        <v>800653.1</v>
      </c>
      <c r="H62" s="70">
        <f t="shared" si="1"/>
        <v>-14623.099999999977</v>
      </c>
      <c r="I62" s="69"/>
      <c r="J62" s="69"/>
      <c r="K62" s="9"/>
      <c r="L62" s="9"/>
      <c r="M62" s="1"/>
      <c r="N62" s="1"/>
    </row>
    <row r="63" spans="1:14" ht="32.25" customHeight="1" x14ac:dyDescent="0.3">
      <c r="A63" s="2"/>
      <c r="B63" s="54"/>
      <c r="C63" s="54" t="s">
        <v>62</v>
      </c>
      <c r="D63" s="72"/>
      <c r="E63" s="66"/>
      <c r="F63" s="67">
        <v>11421.7</v>
      </c>
      <c r="G63" s="67">
        <v>11421.7</v>
      </c>
      <c r="H63" s="68">
        <f t="shared" si="1"/>
        <v>0</v>
      </c>
      <c r="I63" s="54"/>
      <c r="J63" s="54"/>
      <c r="K63" s="9"/>
      <c r="L63" s="9"/>
      <c r="M63" s="1"/>
      <c r="N63" s="1"/>
    </row>
    <row r="64" spans="1:14" ht="30.75" customHeight="1" x14ac:dyDescent="0.3">
      <c r="A64" s="2"/>
      <c r="B64" s="54"/>
      <c r="C64" s="69" t="s">
        <v>63</v>
      </c>
      <c r="D64" s="71"/>
      <c r="E64" s="60"/>
      <c r="F64" s="44">
        <v>826697.9</v>
      </c>
      <c r="G64" s="44">
        <v>812074.8</v>
      </c>
      <c r="H64" s="70">
        <f t="shared" si="1"/>
        <v>-14623.099999999977</v>
      </c>
      <c r="I64" s="69"/>
      <c r="J64" s="69"/>
      <c r="K64" s="9"/>
      <c r="L64" s="9"/>
      <c r="M64" s="1"/>
      <c r="N64" s="1"/>
    </row>
    <row r="65" spans="1:14" ht="49.5" customHeight="1" thickBot="1" x14ac:dyDescent="0.35">
      <c r="A65" s="2"/>
      <c r="B65" s="50"/>
      <c r="C65" s="50"/>
      <c r="D65" s="50"/>
      <c r="E65" s="51"/>
      <c r="F65" s="75" t="s">
        <v>64</v>
      </c>
      <c r="G65" s="53"/>
      <c r="H65" s="53"/>
      <c r="I65" s="9"/>
      <c r="J65" s="9"/>
      <c r="K65" s="9"/>
      <c r="L65" s="9"/>
      <c r="M65" s="1"/>
      <c r="N65" s="1"/>
    </row>
    <row r="66" spans="1:14" ht="108.75" customHeight="1" thickBot="1" x14ac:dyDescent="0.35">
      <c r="B66" s="73"/>
      <c r="C66" s="55"/>
      <c r="D66" s="12" t="s">
        <v>45</v>
      </c>
      <c r="E66" s="13" t="s">
        <v>44</v>
      </c>
      <c r="F66" s="56" t="s">
        <v>65</v>
      </c>
      <c r="G66" s="57" t="s">
        <v>66</v>
      </c>
      <c r="H66" s="57" t="s">
        <v>48</v>
      </c>
      <c r="I66" s="13"/>
      <c r="J66" s="58" t="s">
        <v>49</v>
      </c>
      <c r="K66" s="73"/>
      <c r="L66" s="73"/>
    </row>
    <row r="67" spans="1:14" ht="24" customHeight="1" x14ac:dyDescent="0.3">
      <c r="B67" s="73"/>
      <c r="C67" s="78" t="s">
        <v>25</v>
      </c>
      <c r="D67" s="80" t="s">
        <v>61</v>
      </c>
      <c r="E67" s="60" t="s">
        <v>60</v>
      </c>
      <c r="F67" s="61">
        <v>35399.4</v>
      </c>
      <c r="G67" s="62">
        <v>20776.3</v>
      </c>
      <c r="H67" s="62">
        <f>G67-F67</f>
        <v>-14623.100000000002</v>
      </c>
      <c r="I67" s="63"/>
      <c r="J67" s="63"/>
      <c r="K67" s="73"/>
      <c r="L67" s="73"/>
    </row>
    <row r="68" spans="1:14" ht="37.5" x14ac:dyDescent="0.3">
      <c r="B68" s="74"/>
      <c r="C68" s="23" t="s">
        <v>24</v>
      </c>
      <c r="D68" s="79" t="s">
        <v>61</v>
      </c>
      <c r="E68" s="66" t="s">
        <v>59</v>
      </c>
      <c r="F68" s="54">
        <v>14623.1</v>
      </c>
      <c r="G68" s="67">
        <v>0</v>
      </c>
      <c r="H68" s="82">
        <f t="shared" ref="H68:H71" si="2">G68-F68</f>
        <v>-14623.1</v>
      </c>
      <c r="I68" s="54"/>
      <c r="J68" s="64" t="s">
        <v>67</v>
      </c>
      <c r="K68" s="74"/>
      <c r="L68" s="74"/>
    </row>
    <row r="69" spans="1:14" ht="18.75" x14ac:dyDescent="0.3">
      <c r="B69" s="74"/>
      <c r="C69" s="69" t="s">
        <v>0</v>
      </c>
      <c r="D69" s="59"/>
      <c r="E69" s="60"/>
      <c r="F69" s="69">
        <v>744993</v>
      </c>
      <c r="G69" s="44">
        <v>730369.9</v>
      </c>
      <c r="H69" s="62">
        <f t="shared" si="2"/>
        <v>-14623.099999999977</v>
      </c>
      <c r="I69" s="69"/>
      <c r="J69" s="69"/>
      <c r="K69" s="74"/>
      <c r="L69" s="74"/>
    </row>
    <row r="70" spans="1:14" ht="18.75" x14ac:dyDescent="0.3">
      <c r="B70" s="74"/>
      <c r="C70" s="54" t="s">
        <v>62</v>
      </c>
      <c r="D70" s="77"/>
      <c r="E70" s="77"/>
      <c r="F70" s="76">
        <v>23244.9</v>
      </c>
      <c r="G70" s="76">
        <v>23244.9</v>
      </c>
      <c r="H70" s="82">
        <f t="shared" si="2"/>
        <v>0</v>
      </c>
      <c r="I70" s="77"/>
      <c r="J70" s="77"/>
      <c r="K70" s="74"/>
      <c r="L70" s="74"/>
    </row>
    <row r="71" spans="1:14" ht="18.75" x14ac:dyDescent="0.3">
      <c r="B71" s="74"/>
      <c r="C71" s="69" t="s">
        <v>63</v>
      </c>
      <c r="D71" s="77"/>
      <c r="E71" s="77"/>
      <c r="F71" s="81">
        <v>768237.9</v>
      </c>
      <c r="G71" s="81">
        <v>753614.8</v>
      </c>
      <c r="H71" s="62">
        <f t="shared" si="2"/>
        <v>-14623.099999999977</v>
      </c>
      <c r="I71" s="77"/>
      <c r="J71" s="77"/>
      <c r="K71" s="74"/>
      <c r="L71" s="74"/>
    </row>
    <row r="76" spans="1:14" x14ac:dyDescent="0.2">
      <c r="C76" s="88" t="s">
        <v>85</v>
      </c>
      <c r="J76" s="89" t="s">
        <v>86</v>
      </c>
    </row>
    <row r="78" spans="1:14" x14ac:dyDescent="0.2">
      <c r="C78" s="88" t="s">
        <v>87</v>
      </c>
    </row>
  </sheetData>
  <mergeCells count="16">
    <mergeCell ref="C56:J56"/>
    <mergeCell ref="B41:C41"/>
    <mergeCell ref="C2:L2"/>
    <mergeCell ref="C4:L4"/>
    <mergeCell ref="C3:L3"/>
    <mergeCell ref="B7:C7"/>
    <mergeCell ref="B14:C14"/>
    <mergeCell ref="B16:C16"/>
    <mergeCell ref="B19:C19"/>
    <mergeCell ref="B25:C25"/>
    <mergeCell ref="B30:C30"/>
    <mergeCell ref="B33:C33"/>
    <mergeCell ref="B39:C39"/>
    <mergeCell ref="B44:C44"/>
    <mergeCell ref="B48:C48"/>
    <mergeCell ref="B51:C51"/>
  </mergeCells>
  <pageMargins left="0.75" right="0.75" top="1" bottom="1" header="0.5" footer="0.5"/>
  <pageSetup paperSize="9" scale="50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ДФ-11-002</dc:creator>
  <cp:lastModifiedBy>Fino5_2</cp:lastModifiedBy>
  <cp:lastPrinted>2025-04-04T06:53:51Z</cp:lastPrinted>
  <dcterms:created xsi:type="dcterms:W3CDTF">2025-01-22T06:41:45Z</dcterms:created>
  <dcterms:modified xsi:type="dcterms:W3CDTF">2025-04-04T07:01:53Z</dcterms:modified>
</cp:coreProperties>
</file>