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'2022'!$A$2:$AR$21</definedName>
  </definedNames>
  <calcPr calcId="125725"/>
</workbook>
</file>

<file path=xl/calcChain.xml><?xml version="1.0" encoding="utf-8"?>
<calcChain xmlns="http://schemas.openxmlformats.org/spreadsheetml/2006/main">
  <c r="V21" i="1"/>
  <c r="U21"/>
  <c r="T21"/>
  <c r="G21"/>
  <c r="F21"/>
  <c r="M21"/>
  <c r="L21"/>
  <c r="AI21"/>
  <c r="AH21"/>
  <c r="AG21"/>
  <c r="AR19"/>
  <c r="AR18"/>
  <c r="AR17"/>
  <c r="AR16"/>
  <c r="AR15"/>
  <c r="AR14"/>
  <c r="AR20"/>
  <c r="AQ19"/>
  <c r="AQ18"/>
  <c r="AQ17"/>
  <c r="AQ16"/>
  <c r="AQ15"/>
  <c r="AQ14"/>
  <c r="AQ20"/>
  <c r="AP19"/>
  <c r="AP18"/>
  <c r="AP17"/>
  <c r="AP16"/>
  <c r="AP15"/>
  <c r="AP14"/>
  <c r="AP20"/>
  <c r="AL21"/>
  <c r="AK21"/>
  <c r="AJ21"/>
  <c r="AM21"/>
  <c r="AP21" l="1"/>
  <c r="Y21"/>
  <c r="X21"/>
  <c r="W21"/>
  <c r="AF21"/>
  <c r="AE21"/>
  <c r="AD21"/>
  <c r="H21" l="1"/>
  <c r="J21"/>
  <c r="I21"/>
  <c r="S21"/>
  <c r="R21"/>
  <c r="Q21"/>
  <c r="D21"/>
  <c r="C21"/>
  <c r="P21"/>
  <c r="O21"/>
  <c r="AO21"/>
  <c r="AN21"/>
  <c r="N21"/>
  <c r="K21"/>
  <c r="E21"/>
  <c r="B21"/>
  <c r="AQ21" l="1"/>
  <c r="AR21"/>
</calcChain>
</file>

<file path=xl/sharedStrings.xml><?xml version="1.0" encoding="utf-8"?>
<sst xmlns="http://schemas.openxmlformats.org/spreadsheetml/2006/main" count="27" uniqueCount="26">
  <si>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</si>
  <si>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</si>
  <si>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</si>
  <si>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</si>
  <si>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</si>
  <si>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</si>
  <si>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</si>
  <si>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</si>
  <si>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</si>
  <si>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</si>
  <si>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</si>
  <si>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</si>
  <si>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</si>
  <si>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</si>
  <si>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</si>
  <si>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</si>
  <si>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</si>
  <si>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</si>
  <si>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</si>
  <si>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</si>
  <si>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</si>
  <si>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</si>
  <si>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</si>
  <si>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2023 год и плановый период 2024 и 2025 годов</t>
    </r>
  </si>
  <si>
    <t xml:space="preserve">Иные межбюджетные трансферты  на  осуществление части полномочий по внутреннему муниципальному финансовому контролю </t>
  </si>
  <si>
    <t>Приложение 11                                                                                  к решению Представительного Собрания Кирилловского муниципального района "О районном бюджете на 2023 год и плановый период 2024 и 2025 годов" от 08.12.2022   № 85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</si>
</sst>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/>
    </xf>
    <xf numFmtId="164" fontId="9" fillId="2" borderId="12" xfId="0" applyNumberFormat="1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0"/>
  <sheetViews>
    <sheetView tabSelected="1" zoomScale="87" zoomScaleNormal="87" workbookViewId="0">
      <selection activeCell="K11" sqref="K11:M12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2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1.1406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customHeight="1">
      <c r="AR1" s="2"/>
      <c r="AS1" s="1"/>
    </row>
    <row r="2" spans="1:46" ht="5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4"/>
      <c r="N2" s="44"/>
      <c r="O2" s="44"/>
      <c r="P2" s="44"/>
      <c r="Q2" s="44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44"/>
      <c r="AN2" s="44"/>
      <c r="AO2" s="44"/>
      <c r="AP2" s="44"/>
      <c r="AQ2" s="44"/>
      <c r="AR2" s="44"/>
      <c r="AS2" s="9"/>
      <c r="AT2" s="3"/>
    </row>
    <row r="3" spans="1:46" ht="15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48" t="s">
        <v>25</v>
      </c>
      <c r="N3" s="48"/>
      <c r="O3" s="48"/>
      <c r="P3" s="48"/>
      <c r="Q3" s="48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44"/>
      <c r="AN3" s="44"/>
      <c r="AO3" s="44"/>
      <c r="AP3" s="44"/>
      <c r="AQ3" s="44"/>
      <c r="AR3" s="44"/>
      <c r="AS3" s="9"/>
      <c r="AT3" s="3"/>
    </row>
    <row r="4" spans="1:46" ht="16.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48"/>
      <c r="N4" s="48"/>
      <c r="O4" s="48"/>
      <c r="P4" s="48"/>
      <c r="Q4" s="48"/>
      <c r="R4" s="16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44"/>
      <c r="AN4" s="44"/>
      <c r="AO4" s="44"/>
      <c r="AP4" s="44"/>
      <c r="AQ4" s="44"/>
      <c r="AR4" s="44"/>
      <c r="AS4" s="9"/>
      <c r="AT4" s="3"/>
    </row>
    <row r="5" spans="1:46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48"/>
      <c r="N5" s="48"/>
      <c r="O5" s="48"/>
      <c r="P5" s="48"/>
      <c r="Q5" s="48"/>
      <c r="R5" s="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44"/>
      <c r="AN5" s="44"/>
      <c r="AO5" s="44"/>
      <c r="AP5" s="44"/>
      <c r="AQ5" s="44"/>
      <c r="AR5" s="44"/>
      <c r="AS5" s="9"/>
      <c r="AT5" s="3"/>
    </row>
    <row r="6" spans="1:46" ht="10.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48"/>
      <c r="N6" s="48"/>
      <c r="O6" s="48"/>
      <c r="P6" s="48"/>
      <c r="Q6" s="48"/>
      <c r="R6" s="16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44"/>
      <c r="AN6" s="44"/>
      <c r="AO6" s="44"/>
      <c r="AP6" s="44"/>
      <c r="AQ6" s="44"/>
      <c r="AR6" s="44"/>
      <c r="AS6" s="9"/>
      <c r="AT6" s="3"/>
    </row>
    <row r="7" spans="1:46" ht="23.25" customHeight="1">
      <c r="A7" s="56" t="s">
        <v>23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30"/>
      <c r="AH7" s="30"/>
      <c r="AI7" s="30"/>
      <c r="AJ7" s="35"/>
      <c r="AK7" s="35"/>
      <c r="AL7" s="35"/>
      <c r="AM7" s="17"/>
      <c r="AN7" s="17"/>
      <c r="AO7" s="17"/>
      <c r="AP7" s="17"/>
      <c r="AQ7" s="17"/>
      <c r="AR7" s="17" t="s">
        <v>19</v>
      </c>
      <c r="AS7" s="11"/>
      <c r="AT7" s="11"/>
    </row>
    <row r="8" spans="1:46" ht="3.75" hidden="1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30"/>
      <c r="AH8" s="30"/>
      <c r="AI8" s="30"/>
      <c r="AJ8" s="35"/>
      <c r="AK8" s="35"/>
      <c r="AL8" s="35"/>
      <c r="AM8" s="17"/>
      <c r="AN8" s="17"/>
      <c r="AO8" s="17"/>
      <c r="AP8" s="17"/>
      <c r="AQ8" s="17"/>
      <c r="AR8" s="17"/>
      <c r="AS8" s="11"/>
      <c r="AT8" s="11"/>
    </row>
    <row r="9" spans="1:46" ht="2.25" hidden="1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3"/>
      <c r="AT9" s="3"/>
    </row>
    <row r="10" spans="1:46" ht="3" hidden="1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3"/>
      <c r="AT10" s="3"/>
    </row>
    <row r="11" spans="1:46" ht="171" customHeight="1">
      <c r="A11" s="58" t="s">
        <v>8</v>
      </c>
      <c r="B11" s="61" t="s">
        <v>9</v>
      </c>
      <c r="C11" s="51"/>
      <c r="D11" s="62"/>
      <c r="E11" s="61" t="s">
        <v>14</v>
      </c>
      <c r="F11" s="51"/>
      <c r="G11" s="62"/>
      <c r="H11" s="61" t="s">
        <v>13</v>
      </c>
      <c r="I11" s="51"/>
      <c r="J11" s="62"/>
      <c r="K11" s="61" t="s">
        <v>15</v>
      </c>
      <c r="L11" s="51"/>
      <c r="M11" s="62"/>
      <c r="N11" s="61" t="s">
        <v>11</v>
      </c>
      <c r="O11" s="51"/>
      <c r="P11" s="62"/>
      <c r="Q11" s="61" t="s">
        <v>24</v>
      </c>
      <c r="R11" s="51"/>
      <c r="S11" s="62"/>
      <c r="T11" s="49" t="s">
        <v>22</v>
      </c>
      <c r="U11" s="50"/>
      <c r="V11" s="50"/>
      <c r="W11" s="51" t="s">
        <v>16</v>
      </c>
      <c r="X11" s="52"/>
      <c r="Y11" s="53"/>
      <c r="Z11" s="49"/>
      <c r="AA11" s="49"/>
      <c r="AB11" s="49"/>
      <c r="AC11" s="49"/>
      <c r="AD11" s="61" t="s">
        <v>12</v>
      </c>
      <c r="AE11" s="52"/>
      <c r="AF11" s="53"/>
      <c r="AG11" s="76" t="s">
        <v>20</v>
      </c>
      <c r="AH11" s="77"/>
      <c r="AI11" s="78"/>
      <c r="AJ11" s="76" t="s">
        <v>21</v>
      </c>
      <c r="AK11" s="77"/>
      <c r="AL11" s="78"/>
      <c r="AM11" s="61" t="s">
        <v>10</v>
      </c>
      <c r="AN11" s="51"/>
      <c r="AO11" s="62"/>
      <c r="AP11" s="41" t="s">
        <v>7</v>
      </c>
      <c r="AQ11" s="42"/>
      <c r="AR11" s="43"/>
      <c r="AS11" s="3"/>
      <c r="AT11" s="3"/>
    </row>
    <row r="12" spans="1:46" ht="93.75" customHeight="1">
      <c r="A12" s="59"/>
      <c r="B12" s="63"/>
      <c r="C12" s="64"/>
      <c r="D12" s="65"/>
      <c r="E12" s="63"/>
      <c r="F12" s="64"/>
      <c r="G12" s="65"/>
      <c r="H12" s="63"/>
      <c r="I12" s="64"/>
      <c r="J12" s="65"/>
      <c r="K12" s="63"/>
      <c r="L12" s="64"/>
      <c r="M12" s="65"/>
      <c r="N12" s="63"/>
      <c r="O12" s="64"/>
      <c r="P12" s="65"/>
      <c r="Q12" s="63"/>
      <c r="R12" s="64"/>
      <c r="S12" s="65"/>
      <c r="T12" s="50"/>
      <c r="U12" s="50"/>
      <c r="V12" s="50"/>
      <c r="W12" s="54"/>
      <c r="X12" s="54"/>
      <c r="Y12" s="55"/>
      <c r="Z12" s="18" t="s">
        <v>17</v>
      </c>
      <c r="AA12" s="72" t="s">
        <v>18</v>
      </c>
      <c r="AB12" s="73"/>
      <c r="AC12" s="74"/>
      <c r="AD12" s="75"/>
      <c r="AE12" s="54"/>
      <c r="AF12" s="55"/>
      <c r="AG12" s="79"/>
      <c r="AH12" s="80"/>
      <c r="AI12" s="81"/>
      <c r="AJ12" s="33"/>
      <c r="AK12" s="33"/>
      <c r="AL12" s="33"/>
      <c r="AM12" s="63"/>
      <c r="AN12" s="64"/>
      <c r="AO12" s="65"/>
      <c r="AP12" s="36"/>
      <c r="AQ12" s="34"/>
      <c r="AR12" s="32"/>
      <c r="AS12" s="3"/>
      <c r="AT12" s="3"/>
    </row>
    <row r="13" spans="1:46" ht="19.5" customHeight="1">
      <c r="A13" s="60"/>
      <c r="B13" s="19">
        <v>2023</v>
      </c>
      <c r="C13" s="19">
        <v>2024</v>
      </c>
      <c r="D13" s="19">
        <v>2025</v>
      </c>
      <c r="E13" s="19">
        <v>2023</v>
      </c>
      <c r="F13" s="19">
        <v>2024</v>
      </c>
      <c r="G13" s="19">
        <v>2025</v>
      </c>
      <c r="H13" s="19">
        <v>2023</v>
      </c>
      <c r="I13" s="19">
        <v>2024</v>
      </c>
      <c r="J13" s="19">
        <v>2025</v>
      </c>
      <c r="K13" s="19">
        <v>2023</v>
      </c>
      <c r="L13" s="19">
        <v>2024</v>
      </c>
      <c r="M13" s="19">
        <v>2025</v>
      </c>
      <c r="N13" s="19">
        <v>2023</v>
      </c>
      <c r="O13" s="19">
        <v>2024</v>
      </c>
      <c r="P13" s="19">
        <v>2025</v>
      </c>
      <c r="Q13" s="19">
        <v>2023</v>
      </c>
      <c r="R13" s="19">
        <v>2024</v>
      </c>
      <c r="S13" s="19">
        <v>2025</v>
      </c>
      <c r="T13" s="19">
        <v>2023</v>
      </c>
      <c r="U13" s="19">
        <v>2024</v>
      </c>
      <c r="V13" s="19">
        <v>2025</v>
      </c>
      <c r="W13" s="19">
        <v>2023</v>
      </c>
      <c r="X13" s="19">
        <v>2024</v>
      </c>
      <c r="Y13" s="19">
        <v>2025</v>
      </c>
      <c r="Z13" s="20"/>
      <c r="AA13" s="69"/>
      <c r="AB13" s="70"/>
      <c r="AC13" s="71"/>
      <c r="AD13" s="19">
        <v>2023</v>
      </c>
      <c r="AE13" s="19">
        <v>2024</v>
      </c>
      <c r="AF13" s="19">
        <v>2025</v>
      </c>
      <c r="AG13" s="19">
        <v>2023</v>
      </c>
      <c r="AH13" s="19">
        <v>2024</v>
      </c>
      <c r="AI13" s="19">
        <v>2025</v>
      </c>
      <c r="AJ13" s="19">
        <v>2023</v>
      </c>
      <c r="AK13" s="19">
        <v>2024</v>
      </c>
      <c r="AL13" s="19">
        <v>2025</v>
      </c>
      <c r="AM13" s="19">
        <v>2023</v>
      </c>
      <c r="AN13" s="19">
        <v>2024</v>
      </c>
      <c r="AO13" s="19">
        <v>2025</v>
      </c>
      <c r="AP13" s="19">
        <v>2023</v>
      </c>
      <c r="AQ13" s="19">
        <v>2024</v>
      </c>
      <c r="AR13" s="19">
        <v>2025</v>
      </c>
      <c r="AS13" s="3"/>
      <c r="AT13" s="3"/>
    </row>
    <row r="14" spans="1:46">
      <c r="A14" s="21" t="s">
        <v>0</v>
      </c>
      <c r="B14" s="22">
        <v>16.600000000000001</v>
      </c>
      <c r="C14" s="22">
        <v>17.899999999999999</v>
      </c>
      <c r="D14" s="22">
        <v>16.3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2">
        <v>227.6</v>
      </c>
      <c r="O14" s="22">
        <v>227.6</v>
      </c>
      <c r="P14" s="22">
        <v>227.6</v>
      </c>
      <c r="Q14" s="22">
        <v>17.399999999999999</v>
      </c>
      <c r="R14" s="22">
        <v>17.399999999999999</v>
      </c>
      <c r="S14" s="22">
        <v>17.399999999999999</v>
      </c>
      <c r="T14" s="23">
        <v>0</v>
      </c>
      <c r="U14" s="23">
        <v>0</v>
      </c>
      <c r="V14" s="23">
        <v>0</v>
      </c>
      <c r="W14" s="22"/>
      <c r="X14" s="22"/>
      <c r="Y14" s="22"/>
      <c r="Z14" s="37"/>
      <c r="AA14" s="66"/>
      <c r="AB14" s="67"/>
      <c r="AC14" s="68"/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2">
        <v>35</v>
      </c>
      <c r="AN14" s="22">
        <v>35</v>
      </c>
      <c r="AO14" s="22">
        <v>35</v>
      </c>
      <c r="AP14" s="24">
        <f t="shared" ref="AP14:AP19" si="0">B14+E14+H14+K14+N14+Q14+AM14+AD14+AA14+T14+W14+Z14+AG14+AJ14</f>
        <v>296.59999999999997</v>
      </c>
      <c r="AQ14" s="24">
        <f t="shared" ref="AQ14:AQ19" si="1">C14+F14+I14+L14+O14+R14+AN14+AE14+U14+X14+AA14+AH14+AK14</f>
        <v>297.89999999999998</v>
      </c>
      <c r="AR14" s="24">
        <f t="shared" ref="AR14:AR19" si="2">D14+G14+J14+M14+P14+S14+AO14+AF14+AC14+V14+Y14+AI14+AL14</f>
        <v>296.3</v>
      </c>
      <c r="AS14" s="3"/>
      <c r="AT14" s="3"/>
    </row>
    <row r="15" spans="1:46">
      <c r="A15" s="21" t="s">
        <v>1</v>
      </c>
      <c r="B15" s="22">
        <v>13.6</v>
      </c>
      <c r="C15" s="22">
        <v>14.7</v>
      </c>
      <c r="D15" s="22">
        <v>13.3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2">
        <v>227.6</v>
      </c>
      <c r="O15" s="22">
        <v>227.6</v>
      </c>
      <c r="P15" s="22">
        <v>227.6</v>
      </c>
      <c r="Q15" s="22">
        <v>13.9</v>
      </c>
      <c r="R15" s="22">
        <v>13.9</v>
      </c>
      <c r="S15" s="22">
        <v>13.9</v>
      </c>
      <c r="T15" s="23">
        <v>0</v>
      </c>
      <c r="U15" s="23">
        <v>0</v>
      </c>
      <c r="V15" s="23">
        <v>0</v>
      </c>
      <c r="W15" s="22"/>
      <c r="X15" s="22"/>
      <c r="Y15" s="22"/>
      <c r="Z15" s="37"/>
      <c r="AA15" s="66"/>
      <c r="AB15" s="67"/>
      <c r="AC15" s="68"/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2">
        <v>34</v>
      </c>
      <c r="AN15" s="22">
        <v>34</v>
      </c>
      <c r="AO15" s="22">
        <v>34</v>
      </c>
      <c r="AP15" s="24">
        <f t="shared" si="0"/>
        <v>289.10000000000002</v>
      </c>
      <c r="AQ15" s="24">
        <f t="shared" si="1"/>
        <v>290.2</v>
      </c>
      <c r="AR15" s="24">
        <f t="shared" si="2"/>
        <v>288.8</v>
      </c>
      <c r="AS15" s="3"/>
      <c r="AT15" s="3"/>
    </row>
    <row r="16" spans="1:46">
      <c r="A16" s="21" t="s">
        <v>2</v>
      </c>
      <c r="B16" s="22">
        <v>26.2</v>
      </c>
      <c r="C16" s="22">
        <v>28.3</v>
      </c>
      <c r="D16" s="22">
        <v>25.8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2">
        <v>269.39999999999998</v>
      </c>
      <c r="O16" s="22">
        <v>269.39999999999998</v>
      </c>
      <c r="P16" s="22">
        <v>269.39999999999998</v>
      </c>
      <c r="Q16" s="22">
        <v>24.3</v>
      </c>
      <c r="R16" s="22">
        <v>24.3</v>
      </c>
      <c r="S16" s="22">
        <v>24.3</v>
      </c>
      <c r="T16" s="23">
        <v>0</v>
      </c>
      <c r="U16" s="23">
        <v>0</v>
      </c>
      <c r="V16" s="23">
        <v>0</v>
      </c>
      <c r="W16" s="22"/>
      <c r="X16" s="22"/>
      <c r="Y16" s="22"/>
      <c r="Z16" s="37"/>
      <c r="AA16" s="66"/>
      <c r="AB16" s="67"/>
      <c r="AC16" s="68"/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2">
        <v>40</v>
      </c>
      <c r="AN16" s="22">
        <v>40</v>
      </c>
      <c r="AO16" s="22">
        <v>40</v>
      </c>
      <c r="AP16" s="24">
        <f t="shared" si="0"/>
        <v>359.9</v>
      </c>
      <c r="AQ16" s="24">
        <f t="shared" si="1"/>
        <v>362</v>
      </c>
      <c r="AR16" s="24">
        <f t="shared" si="2"/>
        <v>359.5</v>
      </c>
      <c r="AS16" s="3"/>
      <c r="AT16" s="3"/>
    </row>
    <row r="17" spans="1:46">
      <c r="A17" s="21" t="s">
        <v>3</v>
      </c>
      <c r="B17" s="22">
        <v>27.9</v>
      </c>
      <c r="C17" s="22">
        <v>30.1</v>
      </c>
      <c r="D17" s="22">
        <v>27.4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260.89999999999998</v>
      </c>
      <c r="O17" s="22">
        <v>260.89999999999998</v>
      </c>
      <c r="P17" s="22">
        <v>260.89999999999998</v>
      </c>
      <c r="Q17" s="22">
        <v>24.3</v>
      </c>
      <c r="R17" s="22">
        <v>24.3</v>
      </c>
      <c r="S17" s="22">
        <v>24.3</v>
      </c>
      <c r="T17" s="23">
        <v>0</v>
      </c>
      <c r="U17" s="23">
        <v>0</v>
      </c>
      <c r="V17" s="23">
        <v>0</v>
      </c>
      <c r="W17" s="22"/>
      <c r="X17" s="22"/>
      <c r="Y17" s="22"/>
      <c r="Z17" s="37"/>
      <c r="AA17" s="66"/>
      <c r="AB17" s="67"/>
      <c r="AC17" s="68"/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2">
        <v>45</v>
      </c>
      <c r="AN17" s="22">
        <v>45</v>
      </c>
      <c r="AO17" s="22">
        <v>45</v>
      </c>
      <c r="AP17" s="24">
        <f t="shared" si="0"/>
        <v>358.09999999999997</v>
      </c>
      <c r="AQ17" s="24">
        <f t="shared" si="1"/>
        <v>360.3</v>
      </c>
      <c r="AR17" s="24">
        <f t="shared" si="2"/>
        <v>357.59999999999997</v>
      </c>
      <c r="AS17" s="3"/>
      <c r="AT17" s="3"/>
    </row>
    <row r="18" spans="1:46">
      <c r="A18" s="21" t="s">
        <v>4</v>
      </c>
      <c r="B18" s="22">
        <v>28.9</v>
      </c>
      <c r="C18" s="22">
        <v>31.2</v>
      </c>
      <c r="D18" s="22">
        <v>28.4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277.7</v>
      </c>
      <c r="O18" s="22">
        <v>277.7</v>
      </c>
      <c r="P18" s="22">
        <v>277.7</v>
      </c>
      <c r="Q18" s="22">
        <v>31.3</v>
      </c>
      <c r="R18" s="22">
        <v>31.3</v>
      </c>
      <c r="S18" s="22">
        <v>31.3</v>
      </c>
      <c r="T18" s="23">
        <v>0</v>
      </c>
      <c r="U18" s="23">
        <v>0</v>
      </c>
      <c r="V18" s="23">
        <v>0</v>
      </c>
      <c r="W18" s="22"/>
      <c r="X18" s="22"/>
      <c r="Y18" s="22"/>
      <c r="Z18" s="37"/>
      <c r="AA18" s="66"/>
      <c r="AB18" s="67"/>
      <c r="AC18" s="68"/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2">
        <v>49</v>
      </c>
      <c r="AN18" s="22">
        <v>49</v>
      </c>
      <c r="AO18" s="22">
        <v>49</v>
      </c>
      <c r="AP18" s="24">
        <f t="shared" si="0"/>
        <v>386.9</v>
      </c>
      <c r="AQ18" s="24">
        <f t="shared" si="1"/>
        <v>389.2</v>
      </c>
      <c r="AR18" s="24">
        <f t="shared" si="2"/>
        <v>386.4</v>
      </c>
      <c r="AS18" s="3"/>
      <c r="AT18" s="3"/>
    </row>
    <row r="19" spans="1:46">
      <c r="A19" s="21" t="s">
        <v>5</v>
      </c>
      <c r="B19" s="22">
        <v>11.2</v>
      </c>
      <c r="C19" s="22">
        <v>12.1</v>
      </c>
      <c r="D19" s="22">
        <v>11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17.399999999999999</v>
      </c>
      <c r="R19" s="22">
        <v>17.399999999999999</v>
      </c>
      <c r="S19" s="22">
        <v>17.399999999999999</v>
      </c>
      <c r="T19" s="23">
        <v>0</v>
      </c>
      <c r="U19" s="23">
        <v>0</v>
      </c>
      <c r="V19" s="23">
        <v>0</v>
      </c>
      <c r="W19" s="22"/>
      <c r="X19" s="22"/>
      <c r="Y19" s="22"/>
      <c r="Z19" s="37"/>
      <c r="AA19" s="66"/>
      <c r="AB19" s="67"/>
      <c r="AC19" s="68"/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2">
        <v>32</v>
      </c>
      <c r="AN19" s="22">
        <v>32</v>
      </c>
      <c r="AO19" s="22">
        <v>32</v>
      </c>
      <c r="AP19" s="24">
        <f t="shared" si="0"/>
        <v>288.2</v>
      </c>
      <c r="AQ19" s="24">
        <f t="shared" si="1"/>
        <v>289.09999999999997</v>
      </c>
      <c r="AR19" s="24">
        <f t="shared" si="2"/>
        <v>288</v>
      </c>
      <c r="AS19" s="3"/>
      <c r="AT19" s="3"/>
    </row>
    <row r="20" spans="1:46">
      <c r="A20" s="21" t="s">
        <v>6</v>
      </c>
      <c r="B20" s="22">
        <v>151.69999999999999</v>
      </c>
      <c r="C20" s="23">
        <v>163.80000000000001</v>
      </c>
      <c r="D20" s="23">
        <v>148.9</v>
      </c>
      <c r="E20" s="22">
        <v>474.4</v>
      </c>
      <c r="F20" s="22">
        <v>474.4</v>
      </c>
      <c r="G20" s="22">
        <v>474.4</v>
      </c>
      <c r="H20" s="22">
        <v>20</v>
      </c>
      <c r="I20" s="22">
        <v>20</v>
      </c>
      <c r="J20" s="22">
        <v>20</v>
      </c>
      <c r="K20" s="22">
        <v>474.4</v>
      </c>
      <c r="L20" s="22">
        <v>490</v>
      </c>
      <c r="M20" s="22">
        <v>490</v>
      </c>
      <c r="N20" s="22">
        <v>452.7</v>
      </c>
      <c r="O20" s="22">
        <v>452.7</v>
      </c>
      <c r="P20" s="22">
        <v>452.7</v>
      </c>
      <c r="Q20" s="22">
        <v>218.6</v>
      </c>
      <c r="R20" s="22">
        <v>218.6</v>
      </c>
      <c r="S20" s="22">
        <v>218.6</v>
      </c>
      <c r="T20" s="22">
        <v>1002.5</v>
      </c>
      <c r="U20" s="22">
        <v>1002.5</v>
      </c>
      <c r="V20" s="22">
        <v>1002.5</v>
      </c>
      <c r="W20" s="22">
        <v>2</v>
      </c>
      <c r="X20" s="22">
        <v>2</v>
      </c>
      <c r="Y20" s="22">
        <v>2</v>
      </c>
      <c r="Z20" s="37"/>
      <c r="AA20" s="38"/>
      <c r="AB20" s="39"/>
      <c r="AC20" s="40"/>
      <c r="AD20" s="22">
        <v>398.2</v>
      </c>
      <c r="AE20" s="22">
        <v>194</v>
      </c>
      <c r="AF20" s="22">
        <v>181</v>
      </c>
      <c r="AG20" s="22">
        <v>492.1</v>
      </c>
      <c r="AH20" s="22">
        <v>492.1</v>
      </c>
      <c r="AI20" s="22">
        <v>492.1</v>
      </c>
      <c r="AJ20" s="22">
        <v>20</v>
      </c>
      <c r="AK20" s="22">
        <v>20</v>
      </c>
      <c r="AL20" s="22">
        <v>20</v>
      </c>
      <c r="AM20" s="22">
        <v>265</v>
      </c>
      <c r="AN20" s="22">
        <v>265</v>
      </c>
      <c r="AO20" s="22">
        <v>265</v>
      </c>
      <c r="AP20" s="24">
        <f>B20+E20+H20+K20+N20+Q20+AM20+AD20+AA20+T20+W20+Z20+AG20+AJ20</f>
        <v>3971.6</v>
      </c>
      <c r="AQ20" s="24">
        <f>C20+F20+I20+L20+O20+R20+AN20+AE20+U20+X20+AA20+AH20+AK20</f>
        <v>3795.1</v>
      </c>
      <c r="AR20" s="24">
        <f>D20+G20+J20+M20+P20+S20+AO20+AF20+AC20+V20+Y20+AI20+AL20</f>
        <v>3767.2</v>
      </c>
      <c r="AS20" s="3"/>
      <c r="AT20" s="3"/>
    </row>
    <row r="21" spans="1:46">
      <c r="A21" s="26" t="s">
        <v>7</v>
      </c>
      <c r="B21" s="27">
        <f>B14+B15+B16+B17+B18+B19+B20</f>
        <v>276.10000000000002</v>
      </c>
      <c r="C21" s="27">
        <f>SUM(C14:C20)</f>
        <v>298.10000000000002</v>
      </c>
      <c r="D21" s="27">
        <f>SUM(D14:D20)</f>
        <v>271.10000000000002</v>
      </c>
      <c r="E21" s="27">
        <f t="shared" ref="E21:Q21" si="3">E14+E15+E16+E17+E18+E19+E20</f>
        <v>474.4</v>
      </c>
      <c r="F21" s="27">
        <f t="shared" si="3"/>
        <v>474.4</v>
      </c>
      <c r="G21" s="27">
        <f t="shared" si="3"/>
        <v>474.4</v>
      </c>
      <c r="H21" s="27">
        <f>SUM(H14:H20)</f>
        <v>20</v>
      </c>
      <c r="I21" s="27">
        <f>SUM(I14:I20)</f>
        <v>20</v>
      </c>
      <c r="J21" s="27">
        <f>SUM(J14:J20)</f>
        <v>20</v>
      </c>
      <c r="K21" s="27">
        <f t="shared" si="3"/>
        <v>474.4</v>
      </c>
      <c r="L21" s="27">
        <f t="shared" si="3"/>
        <v>490</v>
      </c>
      <c r="M21" s="27">
        <f t="shared" si="3"/>
        <v>490</v>
      </c>
      <c r="N21" s="27">
        <f t="shared" si="3"/>
        <v>1943.4999999999998</v>
      </c>
      <c r="O21" s="27">
        <f>SUM(O14:O20)</f>
        <v>1943.4999999999998</v>
      </c>
      <c r="P21" s="27">
        <f>SUM(P14:P20)</f>
        <v>1943.4999999999998</v>
      </c>
      <c r="Q21" s="27">
        <f t="shared" si="3"/>
        <v>347.2</v>
      </c>
      <c r="R21" s="27">
        <f t="shared" ref="R21:AO21" si="4">SUM(R14:R20)</f>
        <v>347.2</v>
      </c>
      <c r="S21" s="27">
        <f t="shared" si="4"/>
        <v>347.2</v>
      </c>
      <c r="T21" s="27">
        <f t="shared" si="4"/>
        <v>1002.5</v>
      </c>
      <c r="U21" s="27">
        <f t="shared" si="4"/>
        <v>1002.5</v>
      </c>
      <c r="V21" s="27">
        <f t="shared" si="4"/>
        <v>1002.5</v>
      </c>
      <c r="W21" s="27">
        <f t="shared" ref="W21:Y21" si="5">W20</f>
        <v>2</v>
      </c>
      <c r="X21" s="27">
        <f t="shared" si="5"/>
        <v>2</v>
      </c>
      <c r="Y21" s="27">
        <f t="shared" si="5"/>
        <v>2</v>
      </c>
      <c r="Z21" s="28"/>
      <c r="AA21" s="45"/>
      <c r="AB21" s="46"/>
      <c r="AC21" s="47"/>
      <c r="AD21" s="25">
        <f t="shared" ref="AD21:AM21" si="6">SUM(AD14:AD20)</f>
        <v>398.2</v>
      </c>
      <c r="AE21" s="25">
        <f t="shared" si="6"/>
        <v>194</v>
      </c>
      <c r="AF21" s="25">
        <f t="shared" si="6"/>
        <v>181</v>
      </c>
      <c r="AG21" s="25">
        <f>AG20</f>
        <v>492.1</v>
      </c>
      <c r="AH21" s="25">
        <f t="shared" ref="AH21:AI21" si="7">AH20</f>
        <v>492.1</v>
      </c>
      <c r="AI21" s="25">
        <f t="shared" si="7"/>
        <v>492.1</v>
      </c>
      <c r="AJ21" s="25">
        <f t="shared" si="6"/>
        <v>20</v>
      </c>
      <c r="AK21" s="25">
        <f t="shared" si="6"/>
        <v>20</v>
      </c>
      <c r="AL21" s="25">
        <f t="shared" si="6"/>
        <v>20</v>
      </c>
      <c r="AM21" s="25">
        <f t="shared" si="6"/>
        <v>500</v>
      </c>
      <c r="AN21" s="25">
        <f t="shared" si="4"/>
        <v>500</v>
      </c>
      <c r="AO21" s="25">
        <f t="shared" si="4"/>
        <v>500</v>
      </c>
      <c r="AP21" s="24">
        <f>AP14+AP15+AP16+AP17+AP18+AP19+AP20</f>
        <v>5950.4</v>
      </c>
      <c r="AQ21" s="24">
        <f t="shared" ref="AQ21:AR21" si="8">AQ14+AQ15+AQ16+AQ17+AQ18+AQ19+AQ20</f>
        <v>5783.7999999999993</v>
      </c>
      <c r="AR21" s="24">
        <f t="shared" si="8"/>
        <v>5743.7999999999993</v>
      </c>
      <c r="AS21" s="3"/>
      <c r="AT21" s="3"/>
    </row>
    <row r="22" spans="1:46" ht="3" hidden="1" customHeight="1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2"/>
      <c r="AS23" s="3"/>
      <c r="AT23" s="3"/>
    </row>
    <row r="24" spans="1:46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3"/>
      <c r="AT24" s="3"/>
    </row>
    <row r="25" spans="1:46" ht="15.75">
      <c r="A25" s="3"/>
      <c r="B25" s="29"/>
      <c r="C25" s="29"/>
      <c r="D25" s="29"/>
      <c r="E25" s="29"/>
      <c r="F25" s="29"/>
      <c r="G25" s="2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1"/>
      <c r="AQ25" s="31"/>
      <c r="AR25" s="31"/>
      <c r="AS25" s="3"/>
      <c r="AT25" s="3"/>
    </row>
    <row r="26" spans="1:46">
      <c r="AP26" s="8"/>
    </row>
    <row r="27" spans="1:46">
      <c r="AP27" s="13"/>
      <c r="AQ27" s="13"/>
      <c r="AR27" s="13"/>
    </row>
    <row r="29" spans="1:46">
      <c r="AP29" s="13"/>
      <c r="AQ29" s="13"/>
      <c r="AR29" s="13"/>
    </row>
    <row r="40" spans="19:38">
      <c r="S40" s="10"/>
      <c r="T40" s="10"/>
      <c r="U40" s="10"/>
      <c r="V40" s="10"/>
      <c r="W40" s="10"/>
      <c r="X40" s="10"/>
      <c r="Y40" s="14"/>
      <c r="Z40" s="14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</sheetData>
  <mergeCells count="28">
    <mergeCell ref="AA16:AC16"/>
    <mergeCell ref="E11:G12"/>
    <mergeCell ref="K11:M12"/>
    <mergeCell ref="N11:P12"/>
    <mergeCell ref="Q11:S12"/>
    <mergeCell ref="AM11:AO12"/>
    <mergeCell ref="AA13:AC13"/>
    <mergeCell ref="Z11:AC11"/>
    <mergeCell ref="AA12:AC12"/>
    <mergeCell ref="AD11:AF12"/>
    <mergeCell ref="AJ11:AL11"/>
    <mergeCell ref="AG11:AI12"/>
    <mergeCell ref="AP11:AR11"/>
    <mergeCell ref="M2:Q2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M2:AR6"/>
    <mergeCell ref="AA17:AC17"/>
    <mergeCell ref="AA14:AC14"/>
    <mergeCell ref="AA15:AC15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2022-12-13T09:00:05Z</dcterms:modified>
</cp:coreProperties>
</file>