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3" sheetId="1" r:id="rId1"/>
  </sheets>
  <definedNames>
    <definedName name="_xlnm.Print_Area" localSheetId="0">'2023'!$A$1:$AK$25</definedName>
  </definedNames>
  <calcPr calcId="125725"/>
</workbook>
</file>

<file path=xl/calcChain.xml><?xml version="1.0" encoding="utf-8"?>
<calcChain xmlns="http://schemas.openxmlformats.org/spreadsheetml/2006/main">
  <c r="AK22" i="1"/>
  <c r="AK21"/>
  <c r="AK20"/>
  <c r="AK19"/>
  <c r="AK18"/>
  <c r="AK17"/>
  <c r="AJ21"/>
  <c r="AJ20"/>
  <c r="AJ19"/>
  <c r="AJ18"/>
  <c r="AJ17"/>
  <c r="AK16"/>
  <c r="AJ16"/>
  <c r="AI17"/>
  <c r="AI22"/>
  <c r="AI21"/>
  <c r="AI20"/>
  <c r="AI19"/>
  <c r="AI18"/>
  <c r="AI16"/>
  <c r="P23"/>
  <c r="O23"/>
  <c r="N23"/>
  <c r="AJ22"/>
  <c r="B23"/>
  <c r="M23"/>
  <c r="L23"/>
  <c r="K23"/>
  <c r="J23"/>
  <c r="I23"/>
  <c r="H23"/>
  <c r="AH23"/>
  <c r="AG23"/>
  <c r="AB23"/>
  <c r="AA23"/>
  <c r="G23"/>
  <c r="V23"/>
  <c r="U23"/>
  <c r="AI23" l="1"/>
  <c r="AK23"/>
  <c r="AJ23"/>
  <c r="F23"/>
  <c r="E23"/>
  <c r="R23" l="1"/>
  <c r="S23"/>
  <c r="Q23"/>
  <c r="D23"/>
  <c r="C23"/>
  <c r="AC23"/>
  <c r="T23"/>
  <c r="Z23"/>
  <c r="AF23"/>
  <c r="AM23" l="1"/>
  <c r="AN23"/>
  <c r="AL23"/>
</calcChain>
</file>

<file path=xl/sharedStrings.xml><?xml version="1.0" encoding="utf-8"?>
<sst xmlns="http://schemas.openxmlformats.org/spreadsheetml/2006/main" count="27" uniqueCount="27">
  <si>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</si>
  <si>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</si>
  <si>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</si>
  <si>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</si>
  <si>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</si>
  <si>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</si>
  <si>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</si>
  <si>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</si>
  <si>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</si>
  <si>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</si>
  <si>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</si>
  <si>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</si>
  <si>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</si>
  <si>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</si>
  <si>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</si>
  <si>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</si>
  <si>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</si>
  <si>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</si>
  <si>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</si>
  <si>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</si>
  <si>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</si>
  <si>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 xml:space="preserve">в части реализации проекта "Народный бюджет " 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</si>
  <si>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</si>
  <si>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</si>
  <si>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."</t>
  </si>
  <si>
    <t>Распределение иных межбюджетных трансфертов, передаваемых из бюджета Кирилловского муниципального района бюджетам поселений на 2023 год и плановый период 2024 и 2025 годов</t>
  </si>
  <si>
    <t>Приложение 9 к решению Представительного Собрания Кирилловского муниципального района от 08.12.2022  № 85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</si>
</sst>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0" fontId="8" fillId="0" borderId="0" xfId="0" applyFont="1" applyBorder="1" applyAlignment="1">
      <alignment horizontal="left" wrapText="1"/>
    </xf>
    <xf numFmtId="0" fontId="0" fillId="0" borderId="0" xfId="0" applyFont="1"/>
    <xf numFmtId="49" fontId="17" fillId="0" borderId="0" xfId="0" applyNumberFormat="1" applyFont="1" applyAlignment="1">
      <alignment horizontal="right"/>
    </xf>
    <xf numFmtId="0" fontId="14" fillId="3" borderId="0" xfId="0" applyFont="1" applyFill="1"/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I31"/>
  <sheetViews>
    <sheetView tabSelected="1" view="pageBreakPreview" topLeftCell="A2" zoomScale="60" zoomScaleNormal="100" workbookViewId="0">
      <selection activeCell="K12" sqref="K12:M14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12.28515625" customWidth="1"/>
    <col min="18" max="18" width="14.7109375" customWidth="1"/>
    <col min="19" max="19" width="15.5703125" customWidth="1"/>
    <col min="20" max="20" width="9" customWidth="1"/>
    <col min="21" max="21" width="9.28515625" customWidth="1"/>
    <col min="22" max="22" width="8.42578125" customWidth="1"/>
    <col min="23" max="25" width="9" hidden="1" customWidth="1"/>
    <col min="26" max="26" width="10.42578125" customWidth="1"/>
    <col min="27" max="27" width="8.28515625" customWidth="1"/>
    <col min="28" max="28" width="9.42578125" customWidth="1"/>
    <col min="29" max="29" width="9.5703125" customWidth="1"/>
    <col min="30" max="30" width="9" customWidth="1"/>
    <col min="31" max="31" width="10" customWidth="1"/>
    <col min="32" max="32" width="9.7109375" customWidth="1"/>
    <col min="33" max="33" width="8.28515625" customWidth="1"/>
    <col min="34" max="34" width="8" customWidth="1"/>
    <col min="35" max="35" width="10.5703125" customWidth="1"/>
    <col min="36" max="36" width="11" customWidth="1"/>
    <col min="37" max="37" width="13.7109375" customWidth="1"/>
    <col min="38" max="38" width="13.5703125" customWidth="1"/>
  </cols>
  <sheetData>
    <row r="1" spans="1:38" ht="47.25" hidden="1" customHeight="1">
      <c r="AF1" s="2"/>
      <c r="AG1" s="1"/>
      <c r="AH1" s="1"/>
    </row>
    <row r="2" spans="1:38" ht="1.5" customHeight="1">
      <c r="T2" s="13"/>
      <c r="U2" s="13"/>
      <c r="V2" s="13"/>
      <c r="W2" s="45"/>
      <c r="X2" s="45"/>
      <c r="Y2" s="45"/>
      <c r="Z2" s="13"/>
      <c r="AA2" s="13"/>
      <c r="AB2" s="13"/>
      <c r="AC2" s="12"/>
      <c r="AD2" s="13"/>
      <c r="AE2" s="13"/>
      <c r="AF2" s="60"/>
      <c r="AG2" s="60"/>
      <c r="AH2" s="60"/>
      <c r="AI2" s="60"/>
      <c r="AJ2" s="15"/>
      <c r="AK2" s="15"/>
      <c r="AL2" s="15"/>
    </row>
    <row r="3" spans="1:38" ht="66" hidden="1" customHeight="1">
      <c r="R3" s="62"/>
      <c r="S3" s="63"/>
      <c r="T3" s="63"/>
      <c r="U3" s="63"/>
      <c r="V3" s="36"/>
      <c r="W3" s="45"/>
      <c r="X3" s="45"/>
      <c r="Y3" s="45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</row>
    <row r="4" spans="1:38" ht="51" customHeight="1">
      <c r="R4" s="62" t="s">
        <v>26</v>
      </c>
      <c r="S4" s="66"/>
      <c r="T4" s="66"/>
      <c r="U4" s="66"/>
      <c r="V4" s="66"/>
      <c r="W4" s="66"/>
      <c r="X4" s="66"/>
      <c r="Y4" s="66"/>
      <c r="Z4" s="6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</row>
    <row r="5" spans="1:38" ht="151.5" hidden="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62"/>
      <c r="S5" s="63"/>
      <c r="T5" s="63"/>
      <c r="U5" s="63"/>
      <c r="V5" s="14"/>
      <c r="W5" s="46"/>
      <c r="X5" s="46"/>
      <c r="Y5" s="46"/>
      <c r="Z5" s="14"/>
      <c r="AA5" s="14"/>
      <c r="AB5" s="14"/>
      <c r="AC5" s="11"/>
      <c r="AD5" s="14"/>
      <c r="AE5" s="14"/>
      <c r="AF5" s="61"/>
      <c r="AG5" s="61"/>
      <c r="AH5" s="61"/>
      <c r="AI5" s="61"/>
      <c r="AJ5" s="16"/>
      <c r="AK5" s="16"/>
      <c r="AL5" s="16"/>
    </row>
    <row r="6" spans="1:38" ht="17.25" customHeight="1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5"/>
      <c r="AG6" s="6"/>
      <c r="AH6" s="6"/>
      <c r="AI6" s="3"/>
      <c r="AJ6" s="3"/>
      <c r="AK6" s="3"/>
      <c r="AL6" s="3"/>
    </row>
    <row r="7" spans="1:38" ht="24" customHeight="1">
      <c r="A7" s="64" t="s">
        <v>25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19"/>
      <c r="AK7" s="19"/>
      <c r="AL7" s="17"/>
    </row>
    <row r="8" spans="1:38" ht="3.75" hidden="1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19"/>
      <c r="AK8" s="19"/>
      <c r="AL8" s="17"/>
    </row>
    <row r="9" spans="1:38" ht="2.25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3"/>
    </row>
    <row r="10" spans="1:38" ht="3" hidden="1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3"/>
    </row>
    <row r="11" spans="1:38" ht="13.5" customHeight="1" thickBot="1">
      <c r="A11" s="20" t="s">
        <v>14</v>
      </c>
      <c r="B11" s="18"/>
      <c r="C11" s="18"/>
      <c r="D11" s="18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18"/>
      <c r="AG11" s="18"/>
      <c r="AH11" s="18"/>
      <c r="AI11" s="18"/>
      <c r="AJ11" s="22"/>
      <c r="AK11" s="22" t="s">
        <v>10</v>
      </c>
      <c r="AL11" s="7"/>
    </row>
    <row r="12" spans="1:38" ht="83.25" customHeight="1">
      <c r="A12" s="73" t="s">
        <v>9</v>
      </c>
      <c r="B12" s="67" t="s">
        <v>17</v>
      </c>
      <c r="C12" s="68"/>
      <c r="D12" s="69"/>
      <c r="E12" s="67" t="s">
        <v>18</v>
      </c>
      <c r="F12" s="68"/>
      <c r="G12" s="69"/>
      <c r="H12" s="67" t="s">
        <v>20</v>
      </c>
      <c r="I12" s="68"/>
      <c r="J12" s="69"/>
      <c r="K12" s="67" t="s">
        <v>19</v>
      </c>
      <c r="L12" s="68"/>
      <c r="M12" s="69"/>
      <c r="N12" s="67" t="s">
        <v>22</v>
      </c>
      <c r="O12" s="109"/>
      <c r="P12" s="110"/>
      <c r="Q12" s="67" t="s">
        <v>23</v>
      </c>
      <c r="R12" s="68"/>
      <c r="S12" s="69"/>
      <c r="T12" s="67" t="s">
        <v>15</v>
      </c>
      <c r="U12" s="68"/>
      <c r="V12" s="69"/>
      <c r="W12" s="100"/>
      <c r="X12" s="101"/>
      <c r="Y12" s="102"/>
      <c r="Z12" s="67" t="s">
        <v>16</v>
      </c>
      <c r="AA12" s="68"/>
      <c r="AB12" s="69"/>
      <c r="AC12" s="88" t="s">
        <v>12</v>
      </c>
      <c r="AD12" s="89"/>
      <c r="AE12" s="89"/>
      <c r="AF12" s="89"/>
      <c r="AG12" s="89"/>
      <c r="AH12" s="90"/>
      <c r="AI12" s="76" t="s">
        <v>0</v>
      </c>
      <c r="AJ12" s="77"/>
      <c r="AK12" s="78"/>
      <c r="AL12" s="29"/>
    </row>
    <row r="13" spans="1:38" ht="5.25" customHeight="1">
      <c r="A13" s="74"/>
      <c r="B13" s="85"/>
      <c r="C13" s="86"/>
      <c r="D13" s="87"/>
      <c r="E13" s="85"/>
      <c r="F13" s="86"/>
      <c r="G13" s="87"/>
      <c r="H13" s="85"/>
      <c r="I13" s="86"/>
      <c r="J13" s="87"/>
      <c r="K13" s="85"/>
      <c r="L13" s="86"/>
      <c r="M13" s="87"/>
      <c r="N13" s="111"/>
      <c r="O13" s="112"/>
      <c r="P13" s="113"/>
      <c r="Q13" s="85"/>
      <c r="R13" s="86"/>
      <c r="S13" s="87"/>
      <c r="T13" s="70"/>
      <c r="U13" s="71"/>
      <c r="V13" s="72"/>
      <c r="W13" s="103"/>
      <c r="X13" s="104"/>
      <c r="Y13" s="105"/>
      <c r="Z13" s="85"/>
      <c r="AA13" s="86"/>
      <c r="AB13" s="87"/>
      <c r="AC13" s="67" t="s">
        <v>21</v>
      </c>
      <c r="AD13" s="68"/>
      <c r="AE13" s="69"/>
      <c r="AF13" s="91" t="s">
        <v>13</v>
      </c>
      <c r="AG13" s="92"/>
      <c r="AH13" s="93"/>
      <c r="AI13" s="79"/>
      <c r="AJ13" s="80"/>
      <c r="AK13" s="81"/>
      <c r="AL13" s="29"/>
    </row>
    <row r="14" spans="1:38" ht="252" customHeight="1">
      <c r="A14" s="74"/>
      <c r="B14" s="70"/>
      <c r="C14" s="71"/>
      <c r="D14" s="72"/>
      <c r="E14" s="70"/>
      <c r="F14" s="71"/>
      <c r="G14" s="72"/>
      <c r="H14" s="70"/>
      <c r="I14" s="71"/>
      <c r="J14" s="72"/>
      <c r="K14" s="70"/>
      <c r="L14" s="71"/>
      <c r="M14" s="72"/>
      <c r="N14" s="114"/>
      <c r="O14" s="115"/>
      <c r="P14" s="116"/>
      <c r="Q14" s="70"/>
      <c r="R14" s="71"/>
      <c r="S14" s="72"/>
      <c r="T14" s="97" t="s">
        <v>11</v>
      </c>
      <c r="U14" s="98"/>
      <c r="V14" s="99"/>
      <c r="W14" s="106"/>
      <c r="X14" s="107"/>
      <c r="Y14" s="108"/>
      <c r="Z14" s="70"/>
      <c r="AA14" s="71"/>
      <c r="AB14" s="72"/>
      <c r="AC14" s="70"/>
      <c r="AD14" s="71"/>
      <c r="AE14" s="72"/>
      <c r="AF14" s="94"/>
      <c r="AG14" s="95"/>
      <c r="AH14" s="96"/>
      <c r="AI14" s="82"/>
      <c r="AJ14" s="83"/>
      <c r="AK14" s="84"/>
      <c r="AL14" s="29"/>
    </row>
    <row r="15" spans="1:38" ht="48" customHeight="1">
      <c r="A15" s="75"/>
      <c r="B15" s="40">
        <v>2023</v>
      </c>
      <c r="C15" s="40">
        <v>2024</v>
      </c>
      <c r="D15" s="40">
        <v>2025</v>
      </c>
      <c r="E15" s="40">
        <v>2023</v>
      </c>
      <c r="F15" s="40">
        <v>2024</v>
      </c>
      <c r="G15" s="40">
        <v>2025</v>
      </c>
      <c r="H15" s="40">
        <v>2023</v>
      </c>
      <c r="I15" s="40">
        <v>2024</v>
      </c>
      <c r="J15" s="40">
        <v>2025</v>
      </c>
      <c r="K15" s="40">
        <v>2023</v>
      </c>
      <c r="L15" s="40">
        <v>2024</v>
      </c>
      <c r="M15" s="40">
        <v>2025</v>
      </c>
      <c r="N15" s="40">
        <v>2023</v>
      </c>
      <c r="O15" s="40">
        <v>2024</v>
      </c>
      <c r="P15" s="40">
        <v>2025</v>
      </c>
      <c r="Q15" s="40">
        <v>2023</v>
      </c>
      <c r="R15" s="40">
        <v>2024</v>
      </c>
      <c r="S15" s="40">
        <v>2025</v>
      </c>
      <c r="T15" s="40">
        <v>2023</v>
      </c>
      <c r="U15" s="40">
        <v>2024</v>
      </c>
      <c r="V15" s="40">
        <v>2025</v>
      </c>
      <c r="W15" s="40"/>
      <c r="X15" s="40"/>
      <c r="Y15" s="40"/>
      <c r="Z15" s="40">
        <v>2023</v>
      </c>
      <c r="AA15" s="40">
        <v>2024</v>
      </c>
      <c r="AB15" s="40">
        <v>2025</v>
      </c>
      <c r="AC15" s="40">
        <v>2023</v>
      </c>
      <c r="AD15" s="40">
        <v>2024</v>
      </c>
      <c r="AE15" s="40">
        <v>2025</v>
      </c>
      <c r="AF15" s="40">
        <v>2023</v>
      </c>
      <c r="AG15" s="40">
        <v>2024</v>
      </c>
      <c r="AH15" s="40">
        <v>2025</v>
      </c>
      <c r="AI15" s="40">
        <v>2023</v>
      </c>
      <c r="AJ15" s="40">
        <v>2024</v>
      </c>
      <c r="AK15" s="40">
        <v>2025</v>
      </c>
      <c r="AL15" s="29"/>
    </row>
    <row r="16" spans="1:38" ht="24" customHeight="1">
      <c r="A16" s="23" t="s">
        <v>1</v>
      </c>
      <c r="B16" s="38">
        <v>971.3</v>
      </c>
      <c r="C16" s="38">
        <v>971.3</v>
      </c>
      <c r="D16" s="38">
        <v>971.3</v>
      </c>
      <c r="E16" s="38">
        <v>214.1</v>
      </c>
      <c r="F16" s="38">
        <v>568.79999999999995</v>
      </c>
      <c r="G16" s="38">
        <v>668.3</v>
      </c>
      <c r="H16" s="38">
        <v>0</v>
      </c>
      <c r="I16" s="38">
        <v>0</v>
      </c>
      <c r="J16" s="38">
        <v>0</v>
      </c>
      <c r="K16" s="47">
        <v>0</v>
      </c>
      <c r="L16" s="47">
        <v>0</v>
      </c>
      <c r="M16" s="47">
        <v>817.3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50.3</v>
      </c>
      <c r="U16" s="38">
        <v>50.3</v>
      </c>
      <c r="V16" s="38">
        <v>50.3</v>
      </c>
      <c r="W16" s="38"/>
      <c r="X16" s="38"/>
      <c r="Y16" s="38"/>
      <c r="Z16" s="38">
        <v>0</v>
      </c>
      <c r="AA16" s="38">
        <v>0</v>
      </c>
      <c r="AB16" s="38">
        <v>0</v>
      </c>
      <c r="AC16" s="38">
        <v>23</v>
      </c>
      <c r="AD16" s="38">
        <v>0</v>
      </c>
      <c r="AE16" s="38">
        <v>0</v>
      </c>
      <c r="AF16" s="38">
        <v>25</v>
      </c>
      <c r="AG16" s="38">
        <v>25</v>
      </c>
      <c r="AH16" s="38">
        <v>25</v>
      </c>
      <c r="AI16" s="30">
        <f>B16+E16+H16+K16+Q16+T16+W16+Z16+AC16+AF16+N16</f>
        <v>1283.6999999999998</v>
      </c>
      <c r="AJ16" s="30">
        <f>C16+F16+I16+L16+R16+U16+X16+AA16+AD16+AG16+O16</f>
        <v>1615.3999999999999</v>
      </c>
      <c r="AK16" s="30">
        <f>D16+G16+J16+M16+S16+V16+Y16+AB16+AE16+AH16+P16</f>
        <v>2532.1999999999998</v>
      </c>
      <c r="AL16" s="29"/>
    </row>
    <row r="17" spans="1:763" ht="26.25" customHeight="1">
      <c r="A17" s="23" t="s">
        <v>2</v>
      </c>
      <c r="B17" s="38">
        <v>1318.7</v>
      </c>
      <c r="C17" s="38">
        <v>1318.7</v>
      </c>
      <c r="D17" s="38">
        <v>1318.7</v>
      </c>
      <c r="E17" s="38">
        <v>221.6</v>
      </c>
      <c r="F17" s="38">
        <v>588.79999999999995</v>
      </c>
      <c r="G17" s="38">
        <v>691.8</v>
      </c>
      <c r="H17" s="38">
        <v>0</v>
      </c>
      <c r="I17" s="38">
        <v>0</v>
      </c>
      <c r="J17" s="38">
        <v>0</v>
      </c>
      <c r="K17" s="47">
        <v>0</v>
      </c>
      <c r="L17" s="47">
        <v>817.3</v>
      </c>
      <c r="M17" s="47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48.5</v>
      </c>
      <c r="U17" s="38">
        <v>48.5</v>
      </c>
      <c r="V17" s="38">
        <v>48.5</v>
      </c>
      <c r="W17" s="38"/>
      <c r="X17" s="38"/>
      <c r="Y17" s="38"/>
      <c r="Z17" s="38">
        <v>0</v>
      </c>
      <c r="AA17" s="38">
        <v>0</v>
      </c>
      <c r="AB17" s="38">
        <v>0</v>
      </c>
      <c r="AC17" s="38">
        <v>15.6</v>
      </c>
      <c r="AD17" s="38">
        <v>0</v>
      </c>
      <c r="AE17" s="38">
        <v>0</v>
      </c>
      <c r="AF17" s="38">
        <v>40</v>
      </c>
      <c r="AG17" s="38">
        <v>45</v>
      </c>
      <c r="AH17" s="38">
        <v>40</v>
      </c>
      <c r="AI17" s="30">
        <f>B17+E17+H17+K17+Q17+T17+W17+Z17+AC17+AF17+N17</f>
        <v>1644.3999999999999</v>
      </c>
      <c r="AJ17" s="30">
        <f t="shared" ref="AJ17:AJ21" si="0">C17+F17+I17+L17+R17+U17+X17+AA17+AD17+AG17+O17</f>
        <v>2818.3</v>
      </c>
      <c r="AK17" s="30">
        <f t="shared" ref="AK17:AK22" si="1">D17+G17+J17+M17+S17+V17+Y17+AB17+AE17+AH17+P17</f>
        <v>2099</v>
      </c>
      <c r="AL17" s="29"/>
    </row>
    <row r="18" spans="1:763" ht="27" customHeight="1">
      <c r="A18" s="23" t="s">
        <v>3</v>
      </c>
      <c r="B18" s="38">
        <v>1680.5</v>
      </c>
      <c r="C18" s="38">
        <v>1680.5</v>
      </c>
      <c r="D18" s="38">
        <v>1680.5</v>
      </c>
      <c r="E18" s="38">
        <v>322.39999999999998</v>
      </c>
      <c r="F18" s="38">
        <v>856.8</v>
      </c>
      <c r="G18" s="38">
        <v>1006.8</v>
      </c>
      <c r="H18" s="38">
        <v>0</v>
      </c>
      <c r="I18" s="38">
        <v>0</v>
      </c>
      <c r="J18" s="38">
        <v>0</v>
      </c>
      <c r="K18" s="47">
        <v>817.3</v>
      </c>
      <c r="L18" s="47">
        <v>0</v>
      </c>
      <c r="M18" s="47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36</v>
      </c>
      <c r="U18" s="38">
        <v>36</v>
      </c>
      <c r="V18" s="38">
        <v>36</v>
      </c>
      <c r="W18" s="38"/>
      <c r="X18" s="38"/>
      <c r="Y18" s="38"/>
      <c r="Z18" s="38">
        <v>210</v>
      </c>
      <c r="AA18" s="38">
        <v>0</v>
      </c>
      <c r="AB18" s="38">
        <v>0</v>
      </c>
      <c r="AC18" s="38">
        <v>137.5</v>
      </c>
      <c r="AD18" s="38">
        <v>0</v>
      </c>
      <c r="AE18" s="38">
        <v>0</v>
      </c>
      <c r="AF18" s="38">
        <v>60</v>
      </c>
      <c r="AG18" s="38">
        <v>70</v>
      </c>
      <c r="AH18" s="38">
        <v>80</v>
      </c>
      <c r="AI18" s="30">
        <f t="shared" ref="AI18:AI22" si="2">B18+E18+H18+K18+Q18+T18+W18+Z18+AC18+AF18+N18</f>
        <v>3263.7</v>
      </c>
      <c r="AJ18" s="30">
        <f t="shared" si="0"/>
        <v>2643.3</v>
      </c>
      <c r="AK18" s="30">
        <f t="shared" si="1"/>
        <v>2803.3</v>
      </c>
      <c r="AL18" s="29"/>
    </row>
    <row r="19" spans="1:763" ht="26.25" customHeight="1">
      <c r="A19" s="23" t="s">
        <v>4</v>
      </c>
      <c r="B19" s="38">
        <v>1074.2</v>
      </c>
      <c r="C19" s="38">
        <v>1074.2</v>
      </c>
      <c r="D19" s="38">
        <v>1074.2</v>
      </c>
      <c r="E19" s="38">
        <v>230.2</v>
      </c>
      <c r="F19" s="38">
        <v>611.79999999999995</v>
      </c>
      <c r="G19" s="38">
        <v>718.9</v>
      </c>
      <c r="H19" s="38">
        <v>0</v>
      </c>
      <c r="I19" s="38">
        <v>0</v>
      </c>
      <c r="J19" s="38">
        <v>0</v>
      </c>
      <c r="K19" s="47">
        <v>0</v>
      </c>
      <c r="L19" s="47">
        <v>0</v>
      </c>
      <c r="M19" s="47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10.3</v>
      </c>
      <c r="U19" s="38">
        <v>10.3</v>
      </c>
      <c r="V19" s="38">
        <v>10.3</v>
      </c>
      <c r="W19" s="38"/>
      <c r="X19" s="38"/>
      <c r="Y19" s="38"/>
      <c r="Z19" s="38">
        <v>135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150</v>
      </c>
      <c r="AG19" s="38">
        <v>115</v>
      </c>
      <c r="AH19" s="38">
        <v>125</v>
      </c>
      <c r="AI19" s="30">
        <f t="shared" si="2"/>
        <v>1599.7</v>
      </c>
      <c r="AJ19" s="30">
        <f t="shared" si="0"/>
        <v>1811.3</v>
      </c>
      <c r="AK19" s="30">
        <f t="shared" si="1"/>
        <v>1928.3999999999999</v>
      </c>
      <c r="AL19" s="29"/>
    </row>
    <row r="20" spans="1:763" ht="31.5" customHeight="1">
      <c r="A20" s="23" t="s">
        <v>5</v>
      </c>
      <c r="B20" s="38">
        <v>2385.8000000000002</v>
      </c>
      <c r="C20" s="38">
        <v>2385.8000000000002</v>
      </c>
      <c r="D20" s="38">
        <v>2385.8000000000002</v>
      </c>
      <c r="E20" s="38">
        <v>3670.1</v>
      </c>
      <c r="F20" s="38">
        <v>1780.7</v>
      </c>
      <c r="G20" s="38">
        <v>2092.3000000000002</v>
      </c>
      <c r="H20" s="38">
        <v>0</v>
      </c>
      <c r="I20" s="38">
        <v>0</v>
      </c>
      <c r="J20" s="38">
        <v>0</v>
      </c>
      <c r="K20" s="47">
        <v>0</v>
      </c>
      <c r="L20" s="47">
        <v>0</v>
      </c>
      <c r="M20" s="47">
        <v>0</v>
      </c>
      <c r="N20" s="38">
        <v>100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/>
      <c r="X20" s="38"/>
      <c r="Y20" s="38"/>
      <c r="Z20" s="38">
        <v>0</v>
      </c>
      <c r="AA20" s="38">
        <v>0</v>
      </c>
      <c r="AB20" s="38">
        <v>0</v>
      </c>
      <c r="AC20" s="38">
        <v>48.6</v>
      </c>
      <c r="AD20" s="38">
        <v>0</v>
      </c>
      <c r="AE20" s="38">
        <v>0</v>
      </c>
      <c r="AF20" s="38">
        <v>50</v>
      </c>
      <c r="AG20" s="38">
        <v>60</v>
      </c>
      <c r="AH20" s="38">
        <v>60</v>
      </c>
      <c r="AI20" s="30">
        <f t="shared" si="2"/>
        <v>6254.5</v>
      </c>
      <c r="AJ20" s="30">
        <f t="shared" si="0"/>
        <v>4226.5</v>
      </c>
      <c r="AK20" s="30">
        <f t="shared" si="1"/>
        <v>4538.1000000000004</v>
      </c>
      <c r="AL20" s="29"/>
    </row>
    <row r="21" spans="1:763" ht="24.75" customHeight="1">
      <c r="A21" s="23" t="s">
        <v>6</v>
      </c>
      <c r="B21" s="38">
        <v>915.8</v>
      </c>
      <c r="C21" s="38">
        <v>915.8</v>
      </c>
      <c r="D21" s="38">
        <v>915.8</v>
      </c>
      <c r="E21" s="38">
        <v>342.5</v>
      </c>
      <c r="F21" s="38">
        <v>910.3</v>
      </c>
      <c r="G21" s="38">
        <v>1069.5999999999999</v>
      </c>
      <c r="H21" s="38">
        <v>0</v>
      </c>
      <c r="I21" s="38">
        <v>0</v>
      </c>
      <c r="J21" s="38">
        <v>0</v>
      </c>
      <c r="K21" s="47">
        <v>0</v>
      </c>
      <c r="L21" s="47">
        <v>0</v>
      </c>
      <c r="M21" s="47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/>
      <c r="X21" s="38"/>
      <c r="Y21" s="38"/>
      <c r="Z21" s="38">
        <v>0</v>
      </c>
      <c r="AA21" s="38">
        <v>0</v>
      </c>
      <c r="AB21" s="38">
        <v>0</v>
      </c>
      <c r="AC21" s="38">
        <v>30</v>
      </c>
      <c r="AD21" s="38">
        <v>0</v>
      </c>
      <c r="AE21" s="38">
        <v>0</v>
      </c>
      <c r="AF21" s="38">
        <v>45</v>
      </c>
      <c r="AG21" s="38">
        <v>45</v>
      </c>
      <c r="AH21" s="38">
        <v>45</v>
      </c>
      <c r="AI21" s="30">
        <f t="shared" si="2"/>
        <v>1333.3</v>
      </c>
      <c r="AJ21" s="30">
        <f t="shared" si="0"/>
        <v>1871.1</v>
      </c>
      <c r="AK21" s="30">
        <f t="shared" si="1"/>
        <v>2030.3999999999999</v>
      </c>
      <c r="AL21" s="29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</row>
    <row r="22" spans="1:763" ht="30.75" customHeight="1" thickBot="1">
      <c r="A22" s="25" t="s">
        <v>7</v>
      </c>
      <c r="B22" s="49">
        <v>813.8</v>
      </c>
      <c r="C22" s="49">
        <v>813.8</v>
      </c>
      <c r="D22" s="49">
        <v>813.8</v>
      </c>
      <c r="E22" s="41">
        <v>0</v>
      </c>
      <c r="F22" s="41">
        <v>0</v>
      </c>
      <c r="G22" s="41">
        <v>0</v>
      </c>
      <c r="H22" s="41">
        <v>6000</v>
      </c>
      <c r="I22" s="41">
        <v>6000</v>
      </c>
      <c r="J22" s="41">
        <v>6000</v>
      </c>
      <c r="K22" s="39">
        <v>0</v>
      </c>
      <c r="L22" s="39">
        <v>0</v>
      </c>
      <c r="M22" s="39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9">
        <v>0</v>
      </c>
      <c r="U22" s="39">
        <v>0</v>
      </c>
      <c r="V22" s="39">
        <v>0</v>
      </c>
      <c r="W22" s="39"/>
      <c r="X22" s="39"/>
      <c r="Y22" s="39"/>
      <c r="Z22" s="38">
        <v>0</v>
      </c>
      <c r="AA22" s="38">
        <v>0</v>
      </c>
      <c r="AB22" s="38">
        <v>0</v>
      </c>
      <c r="AC22" s="39">
        <v>0</v>
      </c>
      <c r="AD22" s="38">
        <v>0</v>
      </c>
      <c r="AE22" s="38">
        <v>0</v>
      </c>
      <c r="AF22" s="42">
        <v>0</v>
      </c>
      <c r="AG22" s="42">
        <v>0</v>
      </c>
      <c r="AH22" s="42">
        <v>0</v>
      </c>
      <c r="AI22" s="30">
        <f t="shared" si="2"/>
        <v>6813.8</v>
      </c>
      <c r="AJ22" s="30">
        <f t="shared" ref="AJ22" si="3">C22+F22+I22+L22+R22+U22+X22+AA22+AD22+AG22</f>
        <v>6813.8</v>
      </c>
      <c r="AK22" s="30">
        <f t="shared" si="1"/>
        <v>6813.8</v>
      </c>
      <c r="AL22" s="29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</row>
    <row r="23" spans="1:763" s="28" customFormat="1" ht="36" customHeight="1" thickBot="1">
      <c r="A23" s="27" t="s">
        <v>8</v>
      </c>
      <c r="B23" s="43">
        <f>B16+B17+B18+B19+B20+B21+B22</f>
        <v>9160.0999999999985</v>
      </c>
      <c r="C23" s="43">
        <f t="shared" ref="C23:F23" si="4">SUM(C16:C22)</f>
        <v>9160.0999999999985</v>
      </c>
      <c r="D23" s="43">
        <f t="shared" si="4"/>
        <v>9160.0999999999985</v>
      </c>
      <c r="E23" s="43">
        <f t="shared" si="4"/>
        <v>5000.8999999999996</v>
      </c>
      <c r="F23" s="43">
        <f t="shared" si="4"/>
        <v>5317.2</v>
      </c>
      <c r="G23" s="43">
        <f>SUM(G16:G22)</f>
        <v>6247.7000000000007</v>
      </c>
      <c r="H23" s="43">
        <f t="shared" ref="H23:AH23" si="5">H16+H17+H18+H19+H20+H21+H22</f>
        <v>6000</v>
      </c>
      <c r="I23" s="43">
        <f t="shared" si="5"/>
        <v>6000</v>
      </c>
      <c r="J23" s="43">
        <f t="shared" si="5"/>
        <v>6000</v>
      </c>
      <c r="K23" s="43">
        <f t="shared" si="5"/>
        <v>817.3</v>
      </c>
      <c r="L23" s="43">
        <f t="shared" si="5"/>
        <v>817.3</v>
      </c>
      <c r="M23" s="43">
        <f t="shared" si="5"/>
        <v>817.3</v>
      </c>
      <c r="N23" s="43">
        <f>N16+N17+N18+N19+N20+N21+N22</f>
        <v>100</v>
      </c>
      <c r="O23" s="43">
        <f t="shared" ref="O23:P23" si="6">O16+O17+O18+O19+O20+O21+O22</f>
        <v>0</v>
      </c>
      <c r="P23" s="43">
        <f t="shared" si="6"/>
        <v>0</v>
      </c>
      <c r="Q23" s="43">
        <f>SUM(Q16:Q22)</f>
        <v>0</v>
      </c>
      <c r="R23" s="43">
        <f t="shared" ref="R23:S23" si="7">SUM(R16:R22)</f>
        <v>0</v>
      </c>
      <c r="S23" s="43">
        <f t="shared" si="7"/>
        <v>0</v>
      </c>
      <c r="T23" s="43">
        <f t="shared" si="5"/>
        <v>145.10000000000002</v>
      </c>
      <c r="U23" s="43">
        <f>SUM(U16:U22)</f>
        <v>145.10000000000002</v>
      </c>
      <c r="V23" s="43">
        <f>SUM(V16:V22)</f>
        <v>145.10000000000002</v>
      </c>
      <c r="W23" s="43"/>
      <c r="X23" s="43"/>
      <c r="Y23" s="43"/>
      <c r="Z23" s="43">
        <f t="shared" si="5"/>
        <v>345</v>
      </c>
      <c r="AA23" s="43">
        <f t="shared" si="5"/>
        <v>0</v>
      </c>
      <c r="AB23" s="43">
        <f t="shared" si="5"/>
        <v>0</v>
      </c>
      <c r="AC23" s="43">
        <f>SUM(AC16:AC22)</f>
        <v>254.7</v>
      </c>
      <c r="AD23" s="43">
        <v>0</v>
      </c>
      <c r="AE23" s="43">
        <v>0</v>
      </c>
      <c r="AF23" s="43">
        <f t="shared" si="5"/>
        <v>370</v>
      </c>
      <c r="AG23" s="43">
        <f t="shared" si="5"/>
        <v>360</v>
      </c>
      <c r="AH23" s="43">
        <f t="shared" si="5"/>
        <v>375</v>
      </c>
      <c r="AI23" s="44">
        <f>AI16+AI17+AI18+AI19+AI20+AI22+AI21</f>
        <v>22193.1</v>
      </c>
      <c r="AJ23" s="44">
        <f t="shared" ref="AJ23:AK23" si="8">AJ16+AJ17+AJ18+AJ19+AJ20+AJ22+AJ21</f>
        <v>21799.699999999997</v>
      </c>
      <c r="AK23" s="31">
        <f t="shared" si="8"/>
        <v>22745.200000000001</v>
      </c>
      <c r="AL23" s="52">
        <f>B23+E23+H23+K23+Q23+T23+Z23+AC23+AF23+N23</f>
        <v>22193.1</v>
      </c>
      <c r="AM23" s="33">
        <f>C23+F23+I23+L23+R23+U23+AA23+AD23+AG23+O23</f>
        <v>21799.699999999997</v>
      </c>
      <c r="AN23" s="33">
        <f>D23+G23+J23+M23+S23+V23+AB23+AE23+AH23+P23</f>
        <v>22745.199999999997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</row>
    <row r="24" spans="1:763" ht="3" hidden="1" customHeight="1">
      <c r="A24" s="26"/>
      <c r="B24" s="24"/>
      <c r="C24" s="8"/>
      <c r="D24" s="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4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</row>
    <row r="25" spans="1:76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3"/>
      <c r="AG25" s="3"/>
      <c r="AH25" s="3"/>
      <c r="AI25" s="3"/>
      <c r="AJ25" s="3"/>
      <c r="AK25" s="37" t="s">
        <v>24</v>
      </c>
      <c r="AL25" s="34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</row>
    <row r="26" spans="1:763">
      <c r="A26" s="3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3"/>
      <c r="AH26" s="3"/>
      <c r="AI26" s="3"/>
      <c r="AJ26" s="3"/>
      <c r="AK26" s="3"/>
      <c r="AL26" s="34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  <c r="IU26" s="32"/>
      <c r="IV26" s="32"/>
      <c r="IW26" s="32"/>
      <c r="IX26" s="32"/>
      <c r="IY26" s="32"/>
      <c r="IZ26" s="32"/>
      <c r="JA26" s="32"/>
      <c r="JB26" s="32"/>
      <c r="JC26" s="32"/>
      <c r="JD26" s="32"/>
      <c r="JE26" s="32"/>
      <c r="JF26" s="32"/>
      <c r="JG26" s="32"/>
      <c r="JH26" s="32"/>
      <c r="JI26" s="32"/>
      <c r="JJ26" s="32"/>
      <c r="JK26" s="32"/>
      <c r="JL26" s="32"/>
      <c r="JM26" s="32"/>
      <c r="JN26" s="32"/>
      <c r="JO26" s="32"/>
      <c r="JP26" s="32"/>
      <c r="JQ26" s="32"/>
      <c r="JR26" s="32"/>
      <c r="JS26" s="32"/>
      <c r="JT26" s="32"/>
      <c r="JU26" s="32"/>
      <c r="JV26" s="32"/>
      <c r="JW26" s="32"/>
      <c r="JX26" s="32"/>
      <c r="JY26" s="32"/>
      <c r="JZ26" s="32"/>
      <c r="KA26" s="32"/>
      <c r="KB26" s="32"/>
      <c r="KC26" s="32"/>
      <c r="KD26" s="32"/>
      <c r="KE26" s="32"/>
      <c r="KF26" s="32"/>
      <c r="KG26" s="32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</row>
    <row r="27" spans="1:763" ht="18.75">
      <c r="A27" s="3"/>
      <c r="B27" s="54"/>
      <c r="C27" s="54"/>
      <c r="D27" s="54"/>
      <c r="E27" s="48"/>
      <c r="F27" s="3"/>
      <c r="G27" s="3"/>
      <c r="H27" s="55"/>
      <c r="I27" s="3"/>
      <c r="J27" s="3"/>
      <c r="K27" s="55"/>
      <c r="L27" s="3"/>
      <c r="M27" s="3"/>
      <c r="N27" s="3"/>
      <c r="O27" s="3"/>
      <c r="P27" s="3"/>
      <c r="Q27" s="55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57"/>
      <c r="AD27" s="58"/>
      <c r="AE27" s="3"/>
      <c r="AF27" s="3"/>
      <c r="AG27" s="3"/>
      <c r="AH27" s="3"/>
      <c r="AI27" s="50"/>
      <c r="AJ27" s="53"/>
      <c r="AK27" s="3"/>
      <c r="AL27" s="3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</row>
    <row r="28" spans="1:763" ht="18.75">
      <c r="B28" s="51"/>
      <c r="E28" s="51"/>
      <c r="H28" s="51"/>
      <c r="Q28" s="51"/>
      <c r="AB28" s="59"/>
      <c r="AD28" s="58"/>
      <c r="AI28" s="51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</row>
    <row r="29" spans="1:763">
      <c r="E29" s="51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</row>
    <row r="30" spans="1:763"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</row>
    <row r="31" spans="1:763" ht="18.75">
      <c r="X31" s="48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  <c r="ZQ31" s="32"/>
      <c r="ZR31" s="32"/>
      <c r="ZS31" s="32"/>
      <c r="ZT31" s="32"/>
      <c r="ZU31" s="32"/>
      <c r="ZV31" s="32"/>
      <c r="ZW31" s="32"/>
      <c r="ZX31" s="32"/>
      <c r="ZY31" s="32"/>
      <c r="ZZ31" s="32"/>
      <c r="AAA31" s="32"/>
      <c r="AAB31" s="32"/>
      <c r="AAC31" s="32"/>
      <c r="AAD31" s="32"/>
      <c r="AAE31" s="32"/>
      <c r="AAF31" s="32"/>
      <c r="AAG31" s="32"/>
      <c r="AAH31" s="32"/>
      <c r="AAI31" s="32"/>
      <c r="AAJ31" s="32"/>
      <c r="AAK31" s="32"/>
      <c r="AAL31" s="32"/>
      <c r="AAM31" s="32"/>
      <c r="AAN31" s="32"/>
      <c r="AAO31" s="32"/>
      <c r="AAP31" s="32"/>
      <c r="AAQ31" s="32"/>
      <c r="AAR31" s="32"/>
      <c r="AAS31" s="32"/>
      <c r="AAT31" s="32"/>
      <c r="AAU31" s="32"/>
      <c r="AAV31" s="32"/>
      <c r="AAW31" s="32"/>
      <c r="AAX31" s="32"/>
      <c r="AAY31" s="32"/>
      <c r="AAZ31" s="32"/>
      <c r="ABA31" s="32"/>
      <c r="ABB31" s="32"/>
      <c r="ABC31" s="32"/>
      <c r="ABD31" s="32"/>
      <c r="ABE31" s="32"/>
      <c r="ABF31" s="32"/>
      <c r="ABG31" s="32"/>
      <c r="ABH31" s="32"/>
      <c r="ABI31" s="32"/>
      <c r="ABJ31" s="32"/>
      <c r="ABK31" s="32"/>
      <c r="ABL31" s="32"/>
      <c r="ABM31" s="32"/>
      <c r="ABN31" s="32"/>
      <c r="ABO31" s="32"/>
      <c r="ABP31" s="32"/>
      <c r="ABQ31" s="32"/>
      <c r="ABR31" s="32"/>
      <c r="ABS31" s="32"/>
      <c r="ABT31" s="32"/>
      <c r="ABU31" s="32"/>
      <c r="ABV31" s="32"/>
      <c r="ABW31" s="32"/>
      <c r="ABX31" s="32"/>
      <c r="ABY31" s="32"/>
      <c r="ABZ31" s="32"/>
      <c r="ACA31" s="32"/>
      <c r="ACB31" s="32"/>
      <c r="ACC31" s="32"/>
      <c r="ACD31" s="32"/>
      <c r="ACE31" s="32"/>
      <c r="ACF31" s="32"/>
      <c r="ACG31" s="32"/>
      <c r="ACH31" s="32"/>
      <c r="ACI31" s="32"/>
    </row>
  </sheetData>
  <mergeCells count="21">
    <mergeCell ref="T12:V13"/>
    <mergeCell ref="A12:A15"/>
    <mergeCell ref="AI12:AK14"/>
    <mergeCell ref="Q12:S14"/>
    <mergeCell ref="H12:J14"/>
    <mergeCell ref="K12:M14"/>
    <mergeCell ref="AC12:AH12"/>
    <mergeCell ref="AF13:AH14"/>
    <mergeCell ref="Z12:AB14"/>
    <mergeCell ref="T14:V14"/>
    <mergeCell ref="AC13:AE14"/>
    <mergeCell ref="E12:G14"/>
    <mergeCell ref="B12:D14"/>
    <mergeCell ref="W12:Y14"/>
    <mergeCell ref="N12:P14"/>
    <mergeCell ref="AF2:AI2"/>
    <mergeCell ref="AF5:AI5"/>
    <mergeCell ref="R3:U3"/>
    <mergeCell ref="R5:U5"/>
    <mergeCell ref="A7:V7"/>
    <mergeCell ref="R4:Z4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2022-12-13T08:59:05Z</dcterms:modified>
</cp:coreProperties>
</file>