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22-2024" sheetId="1" r:id="rId1"/>
  </sheets>
  <definedNames>
    <definedName name="_xlnm.Print_Area" localSheetId="0">'2022-2024'!$A$1:$AN$24</definedName>
  </definedNames>
  <calcPr calcId="125725"/>
</workbook>
</file>

<file path=xl/calcChain.xml><?xml version="1.0" encoding="utf-8"?>
<calcChain xmlns="http://schemas.openxmlformats.org/spreadsheetml/2006/main">
  <c r="AL21" i="1"/>
  <c r="AL19"/>
  <c r="AL17"/>
  <c r="Z22"/>
  <c r="AN21"/>
  <c r="AN20"/>
  <c r="AN19"/>
  <c r="AN18"/>
  <c r="AN17"/>
  <c r="AN16"/>
  <c r="AM20"/>
  <c r="AM19"/>
  <c r="AM18"/>
  <c r="AM17"/>
  <c r="AM16"/>
  <c r="AN15"/>
  <c r="AM15"/>
  <c r="AL16"/>
  <c r="AL20"/>
  <c r="AL18"/>
  <c r="AL15"/>
  <c r="P22"/>
  <c r="O22"/>
  <c r="N22"/>
  <c r="AM21"/>
  <c r="B22"/>
  <c r="M22"/>
  <c r="L22"/>
  <c r="K22"/>
  <c r="J22"/>
  <c r="I22"/>
  <c r="H22"/>
  <c r="AK22"/>
  <c r="AJ22"/>
  <c r="AE22"/>
  <c r="AD22"/>
  <c r="G22"/>
  <c r="V22"/>
  <c r="U22"/>
  <c r="AL22" l="1"/>
  <c r="AN27" s="1"/>
  <c r="AN22"/>
  <c r="AM22"/>
  <c r="F22"/>
  <c r="E22"/>
  <c r="R22" l="1"/>
  <c r="S22"/>
  <c r="Q22"/>
  <c r="D22"/>
  <c r="AQ22" s="1"/>
  <c r="C22"/>
  <c r="AP22" s="1"/>
  <c r="AF22"/>
  <c r="T22"/>
  <c r="AC22"/>
  <c r="AI22"/>
  <c r="AO22" l="1"/>
</calcChain>
</file>

<file path=xl/sharedStrings.xml><?xml version="1.0" encoding="utf-8"?>
<sst xmlns="http://schemas.openxmlformats.org/spreadsheetml/2006/main" count="29" uniqueCount="29">
  <si>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</si>
  <si>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</si>
  <si>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</si>
  <si>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</si>
  <si>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</si>
  <si>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</si>
  <si>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</si>
  <si>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</si>
  <si>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</si>
  <si>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</si>
  <si>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</si>
  <si>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</si>
  <si>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</si>
  <si>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</si>
  <si>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</si>
  <si>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</si>
  <si>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</si>
  <si>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</si>
  <si>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</si>
  <si>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</si>
  <si>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</si>
  <si>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 xml:space="preserve">в части реализации проекта "Народный бюджет " </t>
  </si>
  <si>
    <t>Распределение иных межбюджетных трансфертов, передаваемых из бюджета Кирилловского муниципального района бюджетам поселений на 2021 год и плановый период 2022 и 2023 годов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</si>
  <si>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</si>
  <si>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>."</t>
  </si>
  <si>
    <t>было -</t>
  </si>
  <si>
    <t>Иные межбюджетные трансферты  по итогам проведения  оценки качества организации и осуществления бюджетного процесса в поселениях района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</si>
  <si>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</si>
  <si>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 xml:space="preserve">Приложение 8 к решению Представительного Собрания Кирилловского муниципального района от 24.12.2021  № 100                                 "Приложение 12                                                                                  к решению Представительного Собрания Кирилловского муниципального района от   10.12.2020     №  95 №  95 (с изменениями, внесенными решением  Представительного Собрания от 15.04.2020  № 11, от 08.07.2021 №36, от 15.10.2021 №47, от 15.12.2021 №94) 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</si>
</sst>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6" fillId="0" borderId="0" xfId="0" applyFont="1"/>
    <xf numFmtId="0" fontId="14" fillId="0" borderId="0" xfId="0" applyNumberFormat="1" applyFont="1"/>
    <xf numFmtId="0" fontId="17" fillId="0" borderId="0" xfId="0" applyFont="1"/>
    <xf numFmtId="0" fontId="0" fillId="0" borderId="0" xfId="0" applyFont="1" applyBorder="1"/>
    <xf numFmtId="0" fontId="0" fillId="0" borderId="0" xfId="0" applyFont="1"/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164" fontId="14" fillId="0" borderId="0" xfId="0" applyNumberFormat="1" applyFont="1"/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18" fillId="0" borderId="30" xfId="0" applyNumberFormat="1" applyFont="1" applyBorder="1" applyAlignment="1">
      <alignment horizontal="center" vertical="center" wrapText="1"/>
    </xf>
    <xf numFmtId="164" fontId="18" fillId="0" borderId="31" xfId="0" applyNumberFormat="1" applyFont="1" applyBorder="1" applyAlignment="1">
      <alignment horizontal="center" vertical="center" wrapText="1"/>
    </xf>
    <xf numFmtId="164" fontId="18" fillId="0" borderId="32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29" xfId="0" applyNumberForma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L30"/>
  <sheetViews>
    <sheetView tabSelected="1" view="pageBreakPreview" topLeftCell="O2" zoomScale="60" zoomScaleNormal="100" workbookViewId="0">
      <selection activeCell="BD20" sqref="BD20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9.42578125" customWidth="1"/>
    <col min="18" max="18" width="11.42578125" customWidth="1"/>
    <col min="19" max="19" width="11.85546875" customWidth="1"/>
    <col min="20" max="20" width="9" customWidth="1"/>
    <col min="21" max="21" width="9.28515625" customWidth="1"/>
    <col min="22" max="22" width="8.42578125" customWidth="1"/>
    <col min="23" max="25" width="9" hidden="1" customWidth="1"/>
    <col min="26" max="27" width="9" customWidth="1"/>
    <col min="28" max="28" width="2.85546875" customWidth="1"/>
    <col min="29" max="29" width="10.42578125" customWidth="1"/>
    <col min="30" max="30" width="8.28515625" customWidth="1"/>
    <col min="31" max="31" width="9.42578125" customWidth="1"/>
    <col min="32" max="32" width="9.5703125" customWidth="1"/>
    <col min="33" max="33" width="9" customWidth="1"/>
    <col min="34" max="34" width="10" customWidth="1"/>
    <col min="35" max="35" width="9.7109375" customWidth="1"/>
    <col min="36" max="36" width="8.28515625" customWidth="1"/>
    <col min="37" max="37" width="8" customWidth="1"/>
    <col min="38" max="38" width="10.5703125" customWidth="1"/>
    <col min="39" max="39" width="11" customWidth="1"/>
    <col min="40" max="40" width="13.7109375" customWidth="1"/>
    <col min="41" max="41" width="13.5703125" customWidth="1"/>
  </cols>
  <sheetData>
    <row r="1" spans="1:41" ht="47.25" hidden="1" customHeight="1">
      <c r="AI1" s="2"/>
      <c r="AJ1" s="1"/>
      <c r="AK1" s="1"/>
    </row>
    <row r="2" spans="1:41" ht="1.5" customHeight="1">
      <c r="T2" s="13"/>
      <c r="U2" s="13"/>
      <c r="V2" s="13"/>
      <c r="W2" s="45"/>
      <c r="X2" s="45"/>
      <c r="Y2" s="45"/>
      <c r="Z2" s="58"/>
      <c r="AA2" s="58"/>
      <c r="AB2" s="58"/>
      <c r="AC2" s="13"/>
      <c r="AD2" s="13"/>
      <c r="AE2" s="13"/>
      <c r="AF2" s="12"/>
      <c r="AG2" s="13"/>
      <c r="AH2" s="13"/>
      <c r="AI2" s="70"/>
      <c r="AJ2" s="70"/>
      <c r="AK2" s="70"/>
      <c r="AL2" s="70"/>
      <c r="AM2" s="15"/>
      <c r="AN2" s="15"/>
      <c r="AO2" s="15"/>
    </row>
    <row r="3" spans="1:41" ht="66" hidden="1" customHeight="1">
      <c r="R3" s="90"/>
      <c r="S3" s="91"/>
      <c r="T3" s="91"/>
      <c r="U3" s="91"/>
      <c r="V3" s="36"/>
      <c r="W3" s="45"/>
      <c r="X3" s="45"/>
      <c r="Y3" s="45"/>
      <c r="Z3" s="58"/>
      <c r="AA3" s="58"/>
      <c r="AB3" s="58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</row>
    <row r="4" spans="1:41" ht="180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90" t="s">
        <v>28</v>
      </c>
      <c r="S4" s="91"/>
      <c r="T4" s="91"/>
      <c r="U4" s="91"/>
      <c r="V4" s="14"/>
      <c r="W4" s="46"/>
      <c r="X4" s="46"/>
      <c r="Y4" s="46"/>
      <c r="Z4" s="59"/>
      <c r="AA4" s="59"/>
      <c r="AB4" s="59"/>
      <c r="AC4" s="14"/>
      <c r="AD4" s="14"/>
      <c r="AE4" s="14"/>
      <c r="AF4" s="11"/>
      <c r="AG4" s="14"/>
      <c r="AH4" s="14"/>
      <c r="AI4" s="71"/>
      <c r="AJ4" s="71"/>
      <c r="AK4" s="71"/>
      <c r="AL4" s="71"/>
      <c r="AM4" s="16"/>
      <c r="AN4" s="16"/>
      <c r="AO4" s="16"/>
    </row>
    <row r="5" spans="1:41" ht="17.25" customHeight="1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5"/>
      <c r="AJ5" s="6"/>
      <c r="AK5" s="6"/>
      <c r="AL5" s="3"/>
      <c r="AM5" s="3"/>
      <c r="AN5" s="3"/>
      <c r="AO5" s="3"/>
    </row>
    <row r="6" spans="1:41" ht="24" customHeight="1">
      <c r="A6" s="92" t="s">
        <v>22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19"/>
      <c r="AN6" s="19"/>
      <c r="AO6" s="17"/>
    </row>
    <row r="7" spans="1:41" ht="3.75" hidden="1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19"/>
      <c r="AN7" s="19"/>
      <c r="AO7" s="17"/>
    </row>
    <row r="8" spans="1:41" ht="2.25" hidden="1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3"/>
    </row>
    <row r="9" spans="1:41" ht="3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3"/>
    </row>
    <row r="10" spans="1:41" ht="13.5" customHeight="1" thickBot="1">
      <c r="A10" s="20" t="s">
        <v>14</v>
      </c>
      <c r="B10" s="18"/>
      <c r="C10" s="18"/>
      <c r="D10" s="18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18"/>
      <c r="AJ10" s="18"/>
      <c r="AK10" s="18"/>
      <c r="AL10" s="18"/>
      <c r="AM10" s="22"/>
      <c r="AN10" s="22" t="s">
        <v>10</v>
      </c>
      <c r="AO10" s="7"/>
    </row>
    <row r="11" spans="1:41" ht="83.25" customHeight="1">
      <c r="A11" s="94" t="s">
        <v>9</v>
      </c>
      <c r="B11" s="61" t="s">
        <v>17</v>
      </c>
      <c r="C11" s="62"/>
      <c r="D11" s="63"/>
      <c r="E11" s="61" t="s">
        <v>18</v>
      </c>
      <c r="F11" s="62"/>
      <c r="G11" s="63"/>
      <c r="H11" s="61" t="s">
        <v>20</v>
      </c>
      <c r="I11" s="62"/>
      <c r="J11" s="63"/>
      <c r="K11" s="61" t="s">
        <v>19</v>
      </c>
      <c r="L11" s="62"/>
      <c r="M11" s="63"/>
      <c r="N11" s="61" t="s">
        <v>27</v>
      </c>
      <c r="O11" s="109"/>
      <c r="P11" s="110"/>
      <c r="Q11" s="97" t="s">
        <v>23</v>
      </c>
      <c r="R11" s="98"/>
      <c r="S11" s="99"/>
      <c r="T11" s="61" t="s">
        <v>15</v>
      </c>
      <c r="U11" s="62"/>
      <c r="V11" s="63"/>
      <c r="W11" s="97"/>
      <c r="X11" s="98"/>
      <c r="Y11" s="99"/>
      <c r="Z11" s="122" t="s">
        <v>26</v>
      </c>
      <c r="AA11" s="123"/>
      <c r="AB11" s="123"/>
      <c r="AC11" s="61" t="s">
        <v>16</v>
      </c>
      <c r="AD11" s="62"/>
      <c r="AE11" s="63"/>
      <c r="AF11" s="81" t="s">
        <v>12</v>
      </c>
      <c r="AG11" s="82"/>
      <c r="AH11" s="82"/>
      <c r="AI11" s="82"/>
      <c r="AJ11" s="82"/>
      <c r="AK11" s="83"/>
      <c r="AL11" s="72" t="s">
        <v>0</v>
      </c>
      <c r="AM11" s="73"/>
      <c r="AN11" s="74"/>
      <c r="AO11" s="29"/>
    </row>
    <row r="12" spans="1:41" ht="5.25" customHeight="1">
      <c r="A12" s="95"/>
      <c r="B12" s="64"/>
      <c r="C12" s="65"/>
      <c r="D12" s="66"/>
      <c r="E12" s="64"/>
      <c r="F12" s="65"/>
      <c r="G12" s="66"/>
      <c r="H12" s="64"/>
      <c r="I12" s="65"/>
      <c r="J12" s="66"/>
      <c r="K12" s="64"/>
      <c r="L12" s="65"/>
      <c r="M12" s="66"/>
      <c r="N12" s="111"/>
      <c r="O12" s="112"/>
      <c r="P12" s="113"/>
      <c r="Q12" s="100"/>
      <c r="R12" s="101"/>
      <c r="S12" s="102"/>
      <c r="T12" s="67"/>
      <c r="U12" s="68"/>
      <c r="V12" s="69"/>
      <c r="W12" s="100"/>
      <c r="X12" s="101"/>
      <c r="Y12" s="102"/>
      <c r="Z12" s="123"/>
      <c r="AA12" s="123"/>
      <c r="AB12" s="123"/>
      <c r="AC12" s="64"/>
      <c r="AD12" s="65"/>
      <c r="AE12" s="66"/>
      <c r="AF12" s="61" t="s">
        <v>21</v>
      </c>
      <c r="AG12" s="62"/>
      <c r="AH12" s="63"/>
      <c r="AI12" s="84" t="s">
        <v>13</v>
      </c>
      <c r="AJ12" s="85"/>
      <c r="AK12" s="86"/>
      <c r="AL12" s="75"/>
      <c r="AM12" s="76"/>
      <c r="AN12" s="77"/>
      <c r="AO12" s="29"/>
    </row>
    <row r="13" spans="1:41" ht="252" customHeight="1">
      <c r="A13" s="95"/>
      <c r="B13" s="67"/>
      <c r="C13" s="68"/>
      <c r="D13" s="69"/>
      <c r="E13" s="67"/>
      <c r="F13" s="68"/>
      <c r="G13" s="69"/>
      <c r="H13" s="67"/>
      <c r="I13" s="68"/>
      <c r="J13" s="69"/>
      <c r="K13" s="67"/>
      <c r="L13" s="68"/>
      <c r="M13" s="69"/>
      <c r="N13" s="114"/>
      <c r="O13" s="115"/>
      <c r="P13" s="116"/>
      <c r="Q13" s="103"/>
      <c r="R13" s="104"/>
      <c r="S13" s="105"/>
      <c r="T13" s="106" t="s">
        <v>11</v>
      </c>
      <c r="U13" s="107"/>
      <c r="V13" s="108"/>
      <c r="W13" s="103"/>
      <c r="X13" s="104"/>
      <c r="Y13" s="105"/>
      <c r="Z13" s="123"/>
      <c r="AA13" s="123"/>
      <c r="AB13" s="123"/>
      <c r="AC13" s="67"/>
      <c r="AD13" s="68"/>
      <c r="AE13" s="69"/>
      <c r="AF13" s="67"/>
      <c r="AG13" s="68"/>
      <c r="AH13" s="69"/>
      <c r="AI13" s="87"/>
      <c r="AJ13" s="88"/>
      <c r="AK13" s="89"/>
      <c r="AL13" s="78"/>
      <c r="AM13" s="79"/>
      <c r="AN13" s="80"/>
      <c r="AO13" s="29"/>
    </row>
    <row r="14" spans="1:41" ht="48" customHeight="1">
      <c r="A14" s="96"/>
      <c r="B14" s="40">
        <v>2021</v>
      </c>
      <c r="C14" s="40">
        <v>2022</v>
      </c>
      <c r="D14" s="40">
        <v>2023</v>
      </c>
      <c r="E14" s="40">
        <v>2021</v>
      </c>
      <c r="F14" s="40">
        <v>2022</v>
      </c>
      <c r="G14" s="40">
        <v>2023</v>
      </c>
      <c r="H14" s="40">
        <v>2021</v>
      </c>
      <c r="I14" s="40">
        <v>2022</v>
      </c>
      <c r="J14" s="40">
        <v>2023</v>
      </c>
      <c r="K14" s="40">
        <v>2021</v>
      </c>
      <c r="L14" s="40">
        <v>2022</v>
      </c>
      <c r="M14" s="40">
        <v>2023</v>
      </c>
      <c r="N14" s="40">
        <v>2021</v>
      </c>
      <c r="O14" s="40">
        <v>2022</v>
      </c>
      <c r="P14" s="40">
        <v>2023</v>
      </c>
      <c r="Q14" s="40">
        <v>2021</v>
      </c>
      <c r="R14" s="40">
        <v>2022</v>
      </c>
      <c r="S14" s="40">
        <v>2023</v>
      </c>
      <c r="T14" s="40">
        <v>2021</v>
      </c>
      <c r="U14" s="40">
        <v>2022</v>
      </c>
      <c r="V14" s="40">
        <v>2023</v>
      </c>
      <c r="W14" s="40"/>
      <c r="X14" s="40"/>
      <c r="Y14" s="40"/>
      <c r="Z14" s="124">
        <v>2021</v>
      </c>
      <c r="AA14" s="124"/>
      <c r="AB14" s="124"/>
      <c r="AC14" s="40">
        <v>2021</v>
      </c>
      <c r="AD14" s="40">
        <v>2022</v>
      </c>
      <c r="AE14" s="40">
        <v>2023</v>
      </c>
      <c r="AF14" s="40">
        <v>2021</v>
      </c>
      <c r="AG14" s="40">
        <v>2022</v>
      </c>
      <c r="AH14" s="40">
        <v>2023</v>
      </c>
      <c r="AI14" s="40">
        <v>2021</v>
      </c>
      <c r="AJ14" s="40">
        <v>2022</v>
      </c>
      <c r="AK14" s="40">
        <v>2023</v>
      </c>
      <c r="AL14" s="40">
        <v>2021</v>
      </c>
      <c r="AM14" s="40">
        <v>2022</v>
      </c>
      <c r="AN14" s="40">
        <v>2023</v>
      </c>
      <c r="AO14" s="29"/>
    </row>
    <row r="15" spans="1:41" ht="24" customHeight="1">
      <c r="A15" s="23" t="s">
        <v>1</v>
      </c>
      <c r="B15" s="38">
        <v>794.6</v>
      </c>
      <c r="C15" s="38">
        <v>794.7</v>
      </c>
      <c r="D15" s="38">
        <v>794.7</v>
      </c>
      <c r="E15" s="38">
        <v>608.79999999999995</v>
      </c>
      <c r="F15" s="38">
        <v>1337.4</v>
      </c>
      <c r="G15" s="38">
        <v>697.4</v>
      </c>
      <c r="H15" s="38"/>
      <c r="I15" s="38"/>
      <c r="J15" s="38"/>
      <c r="K15" s="38">
        <v>895.6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47">
        <v>6428.9</v>
      </c>
      <c r="R15" s="47"/>
      <c r="S15" s="47"/>
      <c r="T15" s="38">
        <v>47.3</v>
      </c>
      <c r="U15" s="38">
        <v>46</v>
      </c>
      <c r="V15" s="38">
        <v>46</v>
      </c>
      <c r="W15" s="38"/>
      <c r="X15" s="38"/>
      <c r="Y15" s="38"/>
      <c r="Z15" s="120"/>
      <c r="AA15" s="120"/>
      <c r="AB15" s="120"/>
      <c r="AC15" s="38"/>
      <c r="AD15" s="38"/>
      <c r="AE15" s="38"/>
      <c r="AF15" s="38">
        <v>80</v>
      </c>
      <c r="AG15" s="38"/>
      <c r="AH15" s="38"/>
      <c r="AI15" s="38">
        <v>471</v>
      </c>
      <c r="AJ15" s="38">
        <v>15</v>
      </c>
      <c r="AK15" s="38">
        <v>17</v>
      </c>
      <c r="AL15" s="30">
        <f>B15+E15+H15+K15+Q15+T15+W15+AC15+AF15+AI15+N15</f>
        <v>9326.1999999999989</v>
      </c>
      <c r="AM15" s="30">
        <f>C15+F15+I15+L15+R15+U15+X15+AD15+AG15+AJ15+O15</f>
        <v>2193.1000000000004</v>
      </c>
      <c r="AN15" s="30">
        <f>D15+G15+J15+M15+S15+V15+Y15+AE15+AH15+AK15+P15</f>
        <v>1555.1</v>
      </c>
      <c r="AO15" s="29"/>
    </row>
    <row r="16" spans="1:41" ht="26.25" customHeight="1">
      <c r="A16" s="23" t="s">
        <v>2</v>
      </c>
      <c r="B16" s="38">
        <v>1071.4000000000001</v>
      </c>
      <c r="C16" s="38">
        <v>1075.9000000000001</v>
      </c>
      <c r="D16" s="38">
        <v>1075.9000000000001</v>
      </c>
      <c r="E16" s="38">
        <v>491.8</v>
      </c>
      <c r="F16" s="38">
        <v>481.1</v>
      </c>
      <c r="G16" s="38">
        <v>725.6</v>
      </c>
      <c r="H16" s="38"/>
      <c r="I16" s="38"/>
      <c r="J16" s="38"/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47">
        <v>396.6</v>
      </c>
      <c r="R16" s="47"/>
      <c r="S16" s="47"/>
      <c r="T16" s="38">
        <v>49.6</v>
      </c>
      <c r="U16" s="38">
        <v>48.2</v>
      </c>
      <c r="V16" s="38">
        <v>48.2</v>
      </c>
      <c r="W16" s="38"/>
      <c r="X16" s="38"/>
      <c r="Y16" s="38"/>
      <c r="Z16" s="120"/>
      <c r="AA16" s="120"/>
      <c r="AB16" s="120"/>
      <c r="AC16" s="38">
        <v>10</v>
      </c>
      <c r="AD16" s="38"/>
      <c r="AE16" s="38"/>
      <c r="AF16" s="38">
        <v>298</v>
      </c>
      <c r="AG16" s="38"/>
      <c r="AH16" s="38"/>
      <c r="AI16" s="38">
        <v>1205.3</v>
      </c>
      <c r="AJ16" s="38">
        <v>30</v>
      </c>
      <c r="AK16" s="38">
        <v>31</v>
      </c>
      <c r="AL16" s="30">
        <f>B16+E16+H16+K16+Q16+T16+W16+AC16+AF16+AI16+N16</f>
        <v>3522.7</v>
      </c>
      <c r="AM16" s="30">
        <f t="shared" ref="AM16:AM20" si="0">C16+F16+I16+L16+R16+U16+X16+AD16+AG16+AJ16+O16</f>
        <v>1635.2</v>
      </c>
      <c r="AN16" s="30">
        <f t="shared" ref="AN16:AN21" si="1">D16+G16+J16+M16+S16+V16+Y16+AE16+AH16+AK16+P16</f>
        <v>1880.7</v>
      </c>
      <c r="AO16" s="29"/>
    </row>
    <row r="17" spans="1:766" ht="27" customHeight="1">
      <c r="A17" s="23" t="s">
        <v>3</v>
      </c>
      <c r="B17" s="38">
        <v>884.1</v>
      </c>
      <c r="C17" s="38">
        <v>1374.6</v>
      </c>
      <c r="D17" s="38">
        <v>1374.6</v>
      </c>
      <c r="E17" s="38">
        <v>1073.5999999999999</v>
      </c>
      <c r="F17" s="38">
        <v>668</v>
      </c>
      <c r="G17" s="38">
        <v>1007.5</v>
      </c>
      <c r="H17" s="38"/>
      <c r="I17" s="38"/>
      <c r="J17" s="38"/>
      <c r="K17" s="38">
        <v>0</v>
      </c>
      <c r="L17" s="38">
        <v>0</v>
      </c>
      <c r="M17" s="38">
        <v>895.6</v>
      </c>
      <c r="N17" s="38">
        <v>0</v>
      </c>
      <c r="O17" s="38">
        <v>0</v>
      </c>
      <c r="P17" s="38">
        <v>0</v>
      </c>
      <c r="Q17" s="47">
        <v>333.6</v>
      </c>
      <c r="R17" s="47"/>
      <c r="S17" s="47"/>
      <c r="T17" s="38">
        <v>38.1</v>
      </c>
      <c r="U17" s="38">
        <v>45.2</v>
      </c>
      <c r="V17" s="38">
        <v>45.2</v>
      </c>
      <c r="W17" s="38"/>
      <c r="X17" s="38"/>
      <c r="Y17" s="38"/>
      <c r="Z17" s="120">
        <v>25</v>
      </c>
      <c r="AA17" s="120"/>
      <c r="AB17" s="120"/>
      <c r="AC17" s="38"/>
      <c r="AD17" s="38"/>
      <c r="AE17" s="38"/>
      <c r="AF17" s="38">
        <v>320</v>
      </c>
      <c r="AG17" s="38"/>
      <c r="AH17" s="38"/>
      <c r="AI17" s="38">
        <v>687.2</v>
      </c>
      <c r="AJ17" s="38">
        <v>99</v>
      </c>
      <c r="AK17" s="38">
        <v>109.5</v>
      </c>
      <c r="AL17" s="30">
        <f>B17+E17+H17+K17+Q17+T17+W17+AC17+AF17+AI17+N17+Z17</f>
        <v>3361.5999999999995</v>
      </c>
      <c r="AM17" s="30">
        <f t="shared" si="0"/>
        <v>2186.7999999999997</v>
      </c>
      <c r="AN17" s="30">
        <f t="shared" si="1"/>
        <v>3432.3999999999996</v>
      </c>
      <c r="AO17" s="29"/>
    </row>
    <row r="18" spans="1:766" ht="26.25" customHeight="1">
      <c r="A18" s="23" t="s">
        <v>4</v>
      </c>
      <c r="B18" s="38">
        <v>748.5</v>
      </c>
      <c r="C18" s="38">
        <v>878.8</v>
      </c>
      <c r="D18" s="38">
        <v>878.8</v>
      </c>
      <c r="E18" s="38">
        <v>526.29999999999995</v>
      </c>
      <c r="F18" s="38">
        <v>499.9</v>
      </c>
      <c r="G18" s="38">
        <v>754</v>
      </c>
      <c r="H18" s="38"/>
      <c r="I18" s="38"/>
      <c r="J18" s="38"/>
      <c r="K18" s="38">
        <v>0</v>
      </c>
      <c r="L18" s="38">
        <v>895.6</v>
      </c>
      <c r="M18" s="38">
        <v>0</v>
      </c>
      <c r="N18" s="38">
        <v>0</v>
      </c>
      <c r="O18" s="38">
        <v>0</v>
      </c>
      <c r="P18" s="38">
        <v>0</v>
      </c>
      <c r="Q18" s="47">
        <v>10397.1</v>
      </c>
      <c r="R18" s="47"/>
      <c r="S18" s="47"/>
      <c r="T18" s="38">
        <v>9.1</v>
      </c>
      <c r="U18" s="38">
        <v>15.6</v>
      </c>
      <c r="V18" s="38">
        <v>15.6</v>
      </c>
      <c r="W18" s="38"/>
      <c r="X18" s="38"/>
      <c r="Y18" s="38"/>
      <c r="Z18" s="120"/>
      <c r="AA18" s="120"/>
      <c r="AB18" s="120"/>
      <c r="AC18" s="38">
        <v>418</v>
      </c>
      <c r="AD18" s="38">
        <v>500</v>
      </c>
      <c r="AE18" s="38">
        <v>400</v>
      </c>
      <c r="AF18" s="38"/>
      <c r="AG18" s="38"/>
      <c r="AH18" s="38"/>
      <c r="AI18" s="38">
        <v>84</v>
      </c>
      <c r="AJ18" s="38">
        <v>95</v>
      </c>
      <c r="AK18" s="38">
        <v>105</v>
      </c>
      <c r="AL18" s="30">
        <f t="shared" ref="AL18:AL20" si="2">B18+E18+H18+K18+Q18+T18+W18+AC18+AF18+AI18+N18</f>
        <v>12183</v>
      </c>
      <c r="AM18" s="30">
        <f t="shared" si="0"/>
        <v>2884.8999999999996</v>
      </c>
      <c r="AN18" s="30">
        <f t="shared" si="1"/>
        <v>2153.3999999999996</v>
      </c>
      <c r="AO18" s="29"/>
    </row>
    <row r="19" spans="1:766" ht="31.5" customHeight="1">
      <c r="A19" s="23" t="s">
        <v>5</v>
      </c>
      <c r="B19" s="38">
        <v>2123.1</v>
      </c>
      <c r="C19" s="38">
        <v>1952</v>
      </c>
      <c r="D19" s="38">
        <v>1952</v>
      </c>
      <c r="E19" s="38">
        <v>1493.7</v>
      </c>
      <c r="F19" s="38">
        <v>1449.9</v>
      </c>
      <c r="G19" s="38">
        <v>2186.6999999999998</v>
      </c>
      <c r="H19" s="38"/>
      <c r="I19" s="38"/>
      <c r="J19" s="38"/>
      <c r="K19" s="38">
        <v>0</v>
      </c>
      <c r="L19" s="38">
        <v>0</v>
      </c>
      <c r="M19" s="38">
        <v>0</v>
      </c>
      <c r="N19" s="38">
        <v>25</v>
      </c>
      <c r="O19" s="38">
        <v>0</v>
      </c>
      <c r="P19" s="38">
        <v>0</v>
      </c>
      <c r="Q19" s="47">
        <v>7368.8</v>
      </c>
      <c r="R19" s="47"/>
      <c r="S19" s="47"/>
      <c r="T19" s="38">
        <v>0</v>
      </c>
      <c r="U19" s="38">
        <v>0</v>
      </c>
      <c r="V19" s="38">
        <v>0</v>
      </c>
      <c r="W19" s="38"/>
      <c r="X19" s="38"/>
      <c r="Y19" s="38"/>
      <c r="Z19" s="120">
        <v>10</v>
      </c>
      <c r="AA19" s="120"/>
      <c r="AB19" s="120"/>
      <c r="AC19" s="38"/>
      <c r="AD19" s="38"/>
      <c r="AE19" s="38"/>
      <c r="AF19" s="38"/>
      <c r="AG19" s="38"/>
      <c r="AH19" s="38"/>
      <c r="AI19" s="38">
        <v>24</v>
      </c>
      <c r="AJ19" s="38">
        <v>60</v>
      </c>
      <c r="AK19" s="38">
        <v>60</v>
      </c>
      <c r="AL19" s="30">
        <f>B19+E19+H19+K19+Q19+T19+W19+AC19+AF19+AI19+N19+Z19</f>
        <v>11044.6</v>
      </c>
      <c r="AM19" s="30">
        <f t="shared" si="0"/>
        <v>3461.9</v>
      </c>
      <c r="AN19" s="30">
        <f t="shared" si="1"/>
        <v>4198.7</v>
      </c>
      <c r="AO19" s="29"/>
    </row>
    <row r="20" spans="1:766" ht="24.75" customHeight="1">
      <c r="A20" s="23" t="s">
        <v>6</v>
      </c>
      <c r="B20" s="38">
        <v>603.29999999999995</v>
      </c>
      <c r="C20" s="38">
        <v>728.1</v>
      </c>
      <c r="D20" s="38">
        <v>728.1</v>
      </c>
      <c r="E20" s="38">
        <v>749.7</v>
      </c>
      <c r="F20" s="38">
        <v>743.8</v>
      </c>
      <c r="G20" s="38">
        <v>1121.9000000000001</v>
      </c>
      <c r="H20" s="38"/>
      <c r="I20" s="38"/>
      <c r="J20" s="38"/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47">
        <v>171.2</v>
      </c>
      <c r="R20" s="47"/>
      <c r="S20" s="47"/>
      <c r="T20" s="38">
        <v>0</v>
      </c>
      <c r="U20" s="38">
        <v>0</v>
      </c>
      <c r="V20" s="38">
        <v>0</v>
      </c>
      <c r="W20" s="38"/>
      <c r="X20" s="38"/>
      <c r="Y20" s="38"/>
      <c r="Z20" s="120"/>
      <c r="AA20" s="120"/>
      <c r="AB20" s="120"/>
      <c r="AC20" s="38"/>
      <c r="AD20" s="38"/>
      <c r="AE20" s="38"/>
      <c r="AF20" s="38">
        <v>158</v>
      </c>
      <c r="AG20" s="38"/>
      <c r="AH20" s="38"/>
      <c r="AI20" s="38">
        <v>41.9</v>
      </c>
      <c r="AJ20" s="38">
        <v>42</v>
      </c>
      <c r="AK20" s="38">
        <v>42</v>
      </c>
      <c r="AL20" s="30">
        <f t="shared" si="2"/>
        <v>1724.1000000000001</v>
      </c>
      <c r="AM20" s="30">
        <f t="shared" si="0"/>
        <v>1513.9</v>
      </c>
      <c r="AN20" s="30">
        <f t="shared" si="1"/>
        <v>1892</v>
      </c>
      <c r="AO20" s="29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  <c r="ZQ20" s="32"/>
      <c r="ZR20" s="32"/>
      <c r="ZS20" s="32"/>
      <c r="ZT20" s="32"/>
      <c r="ZU20" s="32"/>
      <c r="ZV20" s="32"/>
      <c r="ZW20" s="32"/>
      <c r="ZX20" s="32"/>
      <c r="ZY20" s="32"/>
      <c r="ZZ20" s="32"/>
      <c r="AAA20" s="32"/>
      <c r="AAB20" s="32"/>
      <c r="AAC20" s="32"/>
      <c r="AAD20" s="32"/>
      <c r="AAE20" s="32"/>
      <c r="AAF20" s="32"/>
      <c r="AAG20" s="32"/>
      <c r="AAH20" s="32"/>
      <c r="AAI20" s="32"/>
      <c r="AAJ20" s="32"/>
      <c r="AAK20" s="32"/>
      <c r="AAL20" s="32"/>
      <c r="AAM20" s="32"/>
      <c r="AAN20" s="32"/>
      <c r="AAO20" s="32"/>
      <c r="AAP20" s="32"/>
      <c r="AAQ20" s="32"/>
      <c r="AAR20" s="32"/>
      <c r="AAS20" s="32"/>
      <c r="AAT20" s="32"/>
      <c r="AAU20" s="32"/>
      <c r="AAV20" s="32"/>
      <c r="AAW20" s="32"/>
      <c r="AAX20" s="32"/>
      <c r="AAY20" s="32"/>
      <c r="AAZ20" s="32"/>
      <c r="ABA20" s="32"/>
      <c r="ABB20" s="32"/>
      <c r="ABC20" s="32"/>
      <c r="ABD20" s="32"/>
      <c r="ABE20" s="32"/>
      <c r="ABF20" s="32"/>
      <c r="ABG20" s="32"/>
      <c r="ABH20" s="32"/>
      <c r="ABI20" s="32"/>
      <c r="ABJ20" s="32"/>
      <c r="ABK20" s="32"/>
      <c r="ABL20" s="32"/>
      <c r="ABM20" s="32"/>
      <c r="ABN20" s="32"/>
      <c r="ABO20" s="32"/>
      <c r="ABP20" s="32"/>
      <c r="ABQ20" s="32"/>
      <c r="ABR20" s="32"/>
      <c r="ABS20" s="32"/>
      <c r="ABT20" s="32"/>
      <c r="ABU20" s="32"/>
      <c r="ABV20" s="32"/>
      <c r="ABW20" s="32"/>
      <c r="ABX20" s="32"/>
      <c r="ABY20" s="32"/>
      <c r="ABZ20" s="32"/>
      <c r="ACA20" s="32"/>
      <c r="ACB20" s="32"/>
      <c r="ACC20" s="32"/>
      <c r="ACD20" s="32"/>
      <c r="ACE20" s="32"/>
      <c r="ACF20" s="32"/>
      <c r="ACG20" s="32"/>
      <c r="ACH20" s="32"/>
      <c r="ACI20" s="32"/>
      <c r="ACJ20" s="32"/>
      <c r="ACK20" s="32"/>
      <c r="ACL20" s="32"/>
    </row>
    <row r="21" spans="1:766" ht="30.75" customHeight="1" thickBot="1">
      <c r="A21" s="25" t="s">
        <v>7</v>
      </c>
      <c r="B21" s="49">
        <v>665.7</v>
      </c>
      <c r="C21" s="49">
        <v>665.8</v>
      </c>
      <c r="D21" s="49">
        <v>665.8</v>
      </c>
      <c r="E21" s="41">
        <v>0</v>
      </c>
      <c r="F21" s="41">
        <v>0</v>
      </c>
      <c r="G21" s="41">
        <v>0</v>
      </c>
      <c r="H21" s="39">
        <v>4858.5</v>
      </c>
      <c r="I21" s="39">
        <v>6000</v>
      </c>
      <c r="J21" s="39">
        <v>6000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9">
        <v>47722.6</v>
      </c>
      <c r="R21" s="39"/>
      <c r="S21" s="39"/>
      <c r="T21" s="39">
        <v>0</v>
      </c>
      <c r="U21" s="39">
        <v>0</v>
      </c>
      <c r="V21" s="39">
        <v>0</v>
      </c>
      <c r="W21" s="39"/>
      <c r="X21" s="39"/>
      <c r="Y21" s="39"/>
      <c r="Z21" s="121">
        <v>15</v>
      </c>
      <c r="AA21" s="121"/>
      <c r="AB21" s="121"/>
      <c r="AC21" s="38"/>
      <c r="AD21" s="38"/>
      <c r="AE21" s="38"/>
      <c r="AF21" s="39"/>
      <c r="AG21" s="38"/>
      <c r="AH21" s="38"/>
      <c r="AI21" s="42">
        <v>0</v>
      </c>
      <c r="AJ21" s="42">
        <v>0</v>
      </c>
      <c r="AK21" s="42">
        <v>0</v>
      </c>
      <c r="AL21" s="30">
        <f>B21+E21+H21+K21+Q21+T21+W21+AC21+AF21+AI21+N21+Z21</f>
        <v>53261.799999999996</v>
      </c>
      <c r="AM21" s="30">
        <f t="shared" ref="AM21" si="3">C21+F21+I21+L21+R21+U21+X21+AD21+AG21+AJ21</f>
        <v>6665.8</v>
      </c>
      <c r="AN21" s="30">
        <f t="shared" si="1"/>
        <v>6665.8</v>
      </c>
      <c r="AO21" s="29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  <c r="ZQ21" s="32"/>
      <c r="ZR21" s="32"/>
      <c r="ZS21" s="32"/>
      <c r="ZT21" s="32"/>
      <c r="ZU21" s="32"/>
      <c r="ZV21" s="32"/>
      <c r="ZW21" s="32"/>
      <c r="ZX21" s="32"/>
      <c r="ZY21" s="32"/>
      <c r="ZZ21" s="32"/>
      <c r="AAA21" s="32"/>
      <c r="AAB21" s="32"/>
      <c r="AAC21" s="32"/>
      <c r="AAD21" s="32"/>
      <c r="AAE21" s="32"/>
      <c r="AAF21" s="32"/>
      <c r="AAG21" s="32"/>
      <c r="AAH21" s="32"/>
      <c r="AAI21" s="32"/>
      <c r="AAJ21" s="32"/>
      <c r="AAK21" s="32"/>
      <c r="AAL21" s="32"/>
      <c r="AAM21" s="32"/>
      <c r="AAN21" s="32"/>
      <c r="AAO21" s="32"/>
      <c r="AAP21" s="32"/>
      <c r="AAQ21" s="32"/>
      <c r="AAR21" s="32"/>
      <c r="AAS21" s="32"/>
      <c r="AAT21" s="32"/>
      <c r="AAU21" s="32"/>
      <c r="AAV21" s="32"/>
      <c r="AAW21" s="32"/>
      <c r="AAX21" s="32"/>
      <c r="AAY21" s="32"/>
      <c r="AAZ21" s="32"/>
      <c r="ABA21" s="32"/>
      <c r="ABB21" s="32"/>
      <c r="ABC21" s="32"/>
      <c r="ABD21" s="32"/>
      <c r="ABE21" s="32"/>
      <c r="ABF21" s="32"/>
      <c r="ABG21" s="32"/>
      <c r="ABH21" s="32"/>
      <c r="ABI21" s="32"/>
      <c r="ABJ21" s="32"/>
      <c r="ABK21" s="32"/>
      <c r="ABL21" s="32"/>
      <c r="ABM21" s="32"/>
      <c r="ABN21" s="32"/>
      <c r="ABO21" s="32"/>
      <c r="ABP21" s="32"/>
      <c r="ABQ21" s="32"/>
      <c r="ABR21" s="32"/>
      <c r="ABS21" s="32"/>
      <c r="ABT21" s="32"/>
      <c r="ABU21" s="32"/>
      <c r="ABV21" s="32"/>
      <c r="ABW21" s="32"/>
      <c r="ABX21" s="32"/>
      <c r="ABY21" s="32"/>
      <c r="ABZ21" s="32"/>
      <c r="ACA21" s="32"/>
      <c r="ACB21" s="32"/>
      <c r="ACC21" s="32"/>
      <c r="ACD21" s="32"/>
      <c r="ACE21" s="32"/>
      <c r="ACF21" s="32"/>
      <c r="ACG21" s="32"/>
      <c r="ACH21" s="32"/>
      <c r="ACI21" s="32"/>
      <c r="ACJ21" s="32"/>
      <c r="ACK21" s="32"/>
      <c r="ACL21" s="32"/>
    </row>
    <row r="22" spans="1:766" s="28" customFormat="1" ht="36" customHeight="1" thickBot="1">
      <c r="A22" s="27" t="s">
        <v>8</v>
      </c>
      <c r="B22" s="43">
        <f>B15+B16+B17+B18+B19+B20+B21</f>
        <v>6890.7</v>
      </c>
      <c r="C22" s="43">
        <f t="shared" ref="C22:F22" si="4">SUM(C15:C21)</f>
        <v>7469.9000000000005</v>
      </c>
      <c r="D22" s="43">
        <f t="shared" si="4"/>
        <v>7469.9000000000005</v>
      </c>
      <c r="E22" s="43">
        <f t="shared" si="4"/>
        <v>4943.8999999999996</v>
      </c>
      <c r="F22" s="43">
        <f t="shared" si="4"/>
        <v>5180.1000000000004</v>
      </c>
      <c r="G22" s="43">
        <f>SUM(G15:G21)</f>
        <v>6493.1</v>
      </c>
      <c r="H22" s="43">
        <f t="shared" ref="H22:AK22" si="5">H15+H16+H17+H18+H19+H20+H21</f>
        <v>4858.5</v>
      </c>
      <c r="I22" s="43">
        <f t="shared" si="5"/>
        <v>6000</v>
      </c>
      <c r="J22" s="43">
        <f t="shared" si="5"/>
        <v>6000</v>
      </c>
      <c r="K22" s="43">
        <f t="shared" si="5"/>
        <v>895.6</v>
      </c>
      <c r="L22" s="43">
        <f t="shared" si="5"/>
        <v>895.6</v>
      </c>
      <c r="M22" s="43">
        <f t="shared" si="5"/>
        <v>895.6</v>
      </c>
      <c r="N22" s="43">
        <f>N15+N16+N17+N18+N19+N20+N21</f>
        <v>25</v>
      </c>
      <c r="O22" s="43">
        <f t="shared" ref="O22:P22" si="6">O15+O16+O17+O18+O19+O20+O21</f>
        <v>0</v>
      </c>
      <c r="P22" s="43">
        <f t="shared" si="6"/>
        <v>0</v>
      </c>
      <c r="Q22" s="43">
        <f>SUM(Q15:Q21)</f>
        <v>72818.8</v>
      </c>
      <c r="R22" s="43">
        <f t="shared" ref="R22:S22" si="7">SUM(R15:R21)</f>
        <v>0</v>
      </c>
      <c r="S22" s="43">
        <f t="shared" si="7"/>
        <v>0</v>
      </c>
      <c r="T22" s="43">
        <f t="shared" si="5"/>
        <v>144.1</v>
      </c>
      <c r="U22" s="43">
        <f>SUM(U15:U21)</f>
        <v>155</v>
      </c>
      <c r="V22" s="43">
        <f>SUM(V15:V21)</f>
        <v>155</v>
      </c>
      <c r="W22" s="43"/>
      <c r="X22" s="43"/>
      <c r="Y22" s="43"/>
      <c r="Z22" s="117">
        <f>Z15+Z16+Z17+Z18+Z19+Z20+Z21</f>
        <v>50</v>
      </c>
      <c r="AA22" s="118"/>
      <c r="AB22" s="119"/>
      <c r="AC22" s="43">
        <f t="shared" si="5"/>
        <v>428</v>
      </c>
      <c r="AD22" s="43">
        <f t="shared" si="5"/>
        <v>500</v>
      </c>
      <c r="AE22" s="43">
        <f t="shared" si="5"/>
        <v>400</v>
      </c>
      <c r="AF22" s="43">
        <f>SUM(AF15:AF21)</f>
        <v>856</v>
      </c>
      <c r="AG22" s="43">
        <v>0</v>
      </c>
      <c r="AH22" s="43">
        <v>0</v>
      </c>
      <c r="AI22" s="43">
        <f t="shared" si="5"/>
        <v>2513.4</v>
      </c>
      <c r="AJ22" s="43">
        <f t="shared" si="5"/>
        <v>341</v>
      </c>
      <c r="AK22" s="43">
        <f t="shared" si="5"/>
        <v>364.5</v>
      </c>
      <c r="AL22" s="44">
        <f>AL15+AL16+AL17+AL18+AL19+AL21+AL20</f>
        <v>94424</v>
      </c>
      <c r="AM22" s="44">
        <f t="shared" ref="AM22:AN22" si="8">AM15+AM16+AM17+AM18+AM19+AM21+AM20</f>
        <v>20541.600000000002</v>
      </c>
      <c r="AN22" s="31">
        <f t="shared" si="8"/>
        <v>21778.1</v>
      </c>
      <c r="AO22" s="52">
        <f>B22+E22+H22+K22+Q22+T22+AC22+AF22+AI22+N22+Z22</f>
        <v>94424</v>
      </c>
      <c r="AP22" s="33">
        <f>C22+F22+I22+L22+R22+U22+AD22+AG22+AJ22+O22</f>
        <v>20541.599999999999</v>
      </c>
      <c r="AQ22" s="33">
        <f>D22+G22+J22+M22+S22+V22+AE22+AH22+AK22+P22</f>
        <v>21778.1</v>
      </c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  <c r="ACJ22" s="32"/>
      <c r="ACK22" s="32"/>
      <c r="ACL22" s="32"/>
    </row>
    <row r="23" spans="1:766" ht="3" hidden="1" customHeight="1">
      <c r="A23" s="26"/>
      <c r="B23" s="24"/>
      <c r="C23" s="8"/>
      <c r="D23" s="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4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  <c r="ACJ23" s="32"/>
      <c r="ACK23" s="32"/>
      <c r="ACL23" s="32"/>
    </row>
    <row r="24" spans="1:766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3"/>
      <c r="AJ24" s="3"/>
      <c r="AK24" s="3"/>
      <c r="AL24" s="3"/>
      <c r="AM24" s="3"/>
      <c r="AN24" s="37" t="s">
        <v>24</v>
      </c>
      <c r="AO24" s="34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IX24" s="32"/>
      <c r="IY24" s="32"/>
      <c r="IZ24" s="32"/>
      <c r="JA24" s="32"/>
      <c r="JB24" s="32"/>
      <c r="JC24" s="32"/>
      <c r="JD24" s="32"/>
      <c r="JE24" s="32"/>
      <c r="JF24" s="32"/>
      <c r="JG24" s="32"/>
      <c r="JH24" s="32"/>
      <c r="JI24" s="32"/>
      <c r="JJ24" s="32"/>
      <c r="JK24" s="32"/>
      <c r="JL24" s="32"/>
      <c r="JM24" s="32"/>
      <c r="JN24" s="32"/>
      <c r="JO24" s="32"/>
      <c r="JP24" s="32"/>
      <c r="JQ24" s="32"/>
      <c r="JR24" s="32"/>
      <c r="JS24" s="32"/>
      <c r="JT24" s="32"/>
      <c r="JU24" s="32"/>
      <c r="JV24" s="32"/>
      <c r="JW24" s="32"/>
      <c r="JX24" s="32"/>
      <c r="JY24" s="32"/>
      <c r="JZ24" s="32"/>
      <c r="KA24" s="32"/>
      <c r="KB24" s="32"/>
      <c r="KC24" s="32"/>
      <c r="KD24" s="32"/>
      <c r="KE24" s="32"/>
      <c r="KF24" s="32"/>
      <c r="KG24" s="32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  <c r="ZQ24" s="32"/>
      <c r="ZR24" s="32"/>
      <c r="ZS24" s="32"/>
      <c r="ZT24" s="32"/>
      <c r="ZU24" s="32"/>
      <c r="ZV24" s="32"/>
      <c r="ZW24" s="32"/>
      <c r="ZX24" s="32"/>
      <c r="ZY24" s="32"/>
      <c r="ZZ24" s="32"/>
      <c r="AAA24" s="32"/>
      <c r="AAB24" s="32"/>
      <c r="AAC24" s="32"/>
      <c r="AAD24" s="32"/>
      <c r="AAE24" s="32"/>
      <c r="AAF24" s="32"/>
      <c r="AAG24" s="32"/>
      <c r="AAH24" s="32"/>
      <c r="AAI24" s="32"/>
      <c r="AAJ24" s="32"/>
      <c r="AAK24" s="32"/>
      <c r="AAL24" s="32"/>
      <c r="AAM24" s="32"/>
      <c r="AAN24" s="32"/>
      <c r="AAO24" s="32"/>
      <c r="AAP24" s="32"/>
      <c r="AAQ24" s="32"/>
      <c r="AAR24" s="32"/>
      <c r="AAS24" s="32"/>
      <c r="AAT24" s="32"/>
      <c r="AAU24" s="32"/>
      <c r="AAV24" s="32"/>
      <c r="AAW24" s="32"/>
      <c r="AAX24" s="32"/>
      <c r="AAY24" s="32"/>
      <c r="AAZ24" s="32"/>
      <c r="ABA24" s="32"/>
      <c r="ABB24" s="32"/>
      <c r="ABC24" s="32"/>
      <c r="ABD24" s="32"/>
      <c r="ABE24" s="32"/>
      <c r="ABF24" s="32"/>
      <c r="ABG24" s="32"/>
      <c r="ABH24" s="32"/>
      <c r="ABI24" s="32"/>
      <c r="ABJ24" s="32"/>
      <c r="ABK24" s="32"/>
      <c r="ABL24" s="32"/>
      <c r="ABM24" s="32"/>
      <c r="ABN24" s="32"/>
      <c r="ABO24" s="32"/>
      <c r="ABP24" s="32"/>
      <c r="ABQ24" s="32"/>
      <c r="ABR24" s="32"/>
      <c r="ABS24" s="32"/>
      <c r="ABT24" s="32"/>
      <c r="ABU24" s="32"/>
      <c r="ABV24" s="32"/>
      <c r="ABW24" s="32"/>
      <c r="ABX24" s="32"/>
      <c r="ABY24" s="32"/>
      <c r="ABZ24" s="32"/>
      <c r="ACA24" s="32"/>
      <c r="ACB24" s="32"/>
      <c r="ACC24" s="32"/>
      <c r="ACD24" s="32"/>
      <c r="ACE24" s="32"/>
      <c r="ACF24" s="32"/>
      <c r="ACG24" s="32"/>
      <c r="ACH24" s="32"/>
      <c r="ACI24" s="32"/>
      <c r="ACJ24" s="32"/>
      <c r="ACK24" s="32"/>
      <c r="ACL24" s="32"/>
    </row>
    <row r="25" spans="1:766">
      <c r="A25" s="3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3"/>
      <c r="AK25" s="3"/>
      <c r="AL25" s="3"/>
      <c r="AM25" s="3"/>
      <c r="AN25" s="57" t="s">
        <v>25</v>
      </c>
      <c r="AO25" s="56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  <c r="ZQ25" s="32"/>
      <c r="ZR25" s="32"/>
      <c r="ZS25" s="32"/>
      <c r="ZT25" s="32"/>
      <c r="ZU25" s="32"/>
      <c r="ZV25" s="32"/>
      <c r="ZW25" s="32"/>
      <c r="ZX25" s="32"/>
      <c r="ZY25" s="32"/>
      <c r="ZZ25" s="32"/>
      <c r="AAA25" s="32"/>
      <c r="AAB25" s="32"/>
      <c r="AAC25" s="32"/>
      <c r="AAD25" s="32"/>
      <c r="AAE25" s="32"/>
      <c r="AAF25" s="32"/>
      <c r="AAG25" s="32"/>
      <c r="AAH25" s="32"/>
      <c r="AAI25" s="32"/>
      <c r="AAJ25" s="32"/>
      <c r="AAK25" s="32"/>
      <c r="AAL25" s="32"/>
      <c r="AAM25" s="32"/>
      <c r="AAN25" s="32"/>
      <c r="AAO25" s="32"/>
      <c r="AAP25" s="32"/>
      <c r="AAQ25" s="32"/>
      <c r="AAR25" s="32"/>
      <c r="AAS25" s="32"/>
      <c r="AAT25" s="32"/>
      <c r="AAU25" s="32"/>
      <c r="AAV25" s="32"/>
      <c r="AAW25" s="32"/>
      <c r="AAX25" s="32"/>
      <c r="AAY25" s="32"/>
      <c r="AAZ25" s="32"/>
      <c r="ABA25" s="32"/>
      <c r="ABB25" s="32"/>
      <c r="ABC25" s="32"/>
      <c r="ABD25" s="32"/>
      <c r="ABE25" s="32"/>
      <c r="ABF25" s="32"/>
      <c r="ABG25" s="32"/>
      <c r="ABH25" s="32"/>
      <c r="ABI25" s="32"/>
      <c r="ABJ25" s="32"/>
      <c r="ABK25" s="32"/>
      <c r="ABL25" s="32"/>
      <c r="ABM25" s="32"/>
      <c r="ABN25" s="32"/>
      <c r="ABO25" s="32"/>
      <c r="ABP25" s="32"/>
      <c r="ABQ25" s="32"/>
      <c r="ABR25" s="32"/>
      <c r="ABS25" s="32"/>
      <c r="ABT25" s="32"/>
      <c r="ABU25" s="32"/>
      <c r="ABV25" s="32"/>
      <c r="ABW25" s="32"/>
      <c r="ABX25" s="32"/>
      <c r="ABY25" s="32"/>
      <c r="ABZ25" s="32"/>
      <c r="ACA25" s="32"/>
      <c r="ACB25" s="32"/>
      <c r="ACC25" s="32"/>
      <c r="ACD25" s="32"/>
      <c r="ACE25" s="32"/>
      <c r="ACF25" s="32"/>
      <c r="ACG25" s="32"/>
      <c r="ACH25" s="32"/>
      <c r="ACI25" s="32"/>
      <c r="ACJ25" s="32"/>
      <c r="ACK25" s="32"/>
      <c r="ACL25" s="32"/>
    </row>
    <row r="26" spans="1:766" ht="18.75">
      <c r="A26" s="3"/>
      <c r="B26" s="54"/>
      <c r="C26" s="54"/>
      <c r="D26" s="54"/>
      <c r="E26" s="48"/>
      <c r="F26" s="3"/>
      <c r="G26" s="3"/>
      <c r="H26" s="55"/>
      <c r="I26" s="3"/>
      <c r="J26" s="3"/>
      <c r="K26" s="55"/>
      <c r="L26" s="3"/>
      <c r="M26" s="3"/>
      <c r="N26" s="3"/>
      <c r="O26" s="3"/>
      <c r="P26" s="3"/>
      <c r="Q26" s="55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50"/>
      <c r="AM26" s="53"/>
      <c r="AN26" s="3"/>
      <c r="AO26" s="3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  <c r="ACJ26" s="32"/>
      <c r="ACK26" s="32"/>
      <c r="ACL26" s="32"/>
    </row>
    <row r="27" spans="1:766" ht="18.75">
      <c r="B27" s="51"/>
      <c r="E27" s="51"/>
      <c r="H27" s="51"/>
      <c r="Q27" s="51"/>
      <c r="AL27" s="51"/>
      <c r="AN27" s="60">
        <f>AL22-AO27</f>
        <v>-116.5</v>
      </c>
      <c r="AO27" s="56">
        <v>94540.5</v>
      </c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  <c r="ZQ27" s="32"/>
      <c r="ZR27" s="32"/>
      <c r="ZS27" s="32"/>
      <c r="ZT27" s="32"/>
      <c r="ZU27" s="32"/>
      <c r="ZV27" s="32"/>
      <c r="ZW27" s="32"/>
      <c r="ZX27" s="32"/>
      <c r="ZY27" s="32"/>
      <c r="ZZ27" s="32"/>
      <c r="AAA27" s="32"/>
      <c r="AAB27" s="32"/>
      <c r="AAC27" s="32"/>
      <c r="AAD27" s="32"/>
      <c r="AAE27" s="32"/>
      <c r="AAF27" s="32"/>
      <c r="AAG27" s="32"/>
      <c r="AAH27" s="32"/>
      <c r="AAI27" s="32"/>
      <c r="AAJ27" s="32"/>
      <c r="AAK27" s="32"/>
      <c r="AAL27" s="32"/>
      <c r="AAM27" s="32"/>
      <c r="AAN27" s="32"/>
      <c r="AAO27" s="32"/>
      <c r="AAP27" s="32"/>
      <c r="AAQ27" s="32"/>
      <c r="AAR27" s="32"/>
      <c r="AAS27" s="32"/>
      <c r="AAT27" s="32"/>
      <c r="AAU27" s="32"/>
      <c r="AAV27" s="32"/>
      <c r="AAW27" s="32"/>
      <c r="AAX27" s="32"/>
      <c r="AAY27" s="32"/>
      <c r="AAZ27" s="32"/>
      <c r="ABA27" s="32"/>
      <c r="ABB27" s="32"/>
      <c r="ABC27" s="32"/>
      <c r="ABD27" s="32"/>
      <c r="ABE27" s="32"/>
      <c r="ABF27" s="32"/>
      <c r="ABG27" s="32"/>
      <c r="ABH27" s="32"/>
      <c r="ABI27" s="32"/>
      <c r="ABJ27" s="32"/>
      <c r="ABK27" s="32"/>
      <c r="ABL27" s="32"/>
      <c r="ABM27" s="32"/>
      <c r="ABN27" s="32"/>
      <c r="ABO27" s="32"/>
      <c r="ABP27" s="32"/>
      <c r="ABQ27" s="32"/>
      <c r="ABR27" s="32"/>
      <c r="ABS27" s="32"/>
      <c r="ABT27" s="32"/>
      <c r="ABU27" s="32"/>
      <c r="ABV27" s="32"/>
      <c r="ABW27" s="32"/>
      <c r="ABX27" s="32"/>
      <c r="ABY27" s="32"/>
      <c r="ABZ27" s="32"/>
      <c r="ACA27" s="32"/>
      <c r="ACB27" s="32"/>
      <c r="ACC27" s="32"/>
      <c r="ACD27" s="32"/>
      <c r="ACE27" s="32"/>
      <c r="ACF27" s="32"/>
      <c r="ACG27" s="32"/>
      <c r="ACH27" s="32"/>
      <c r="ACI27" s="32"/>
      <c r="ACJ27" s="32"/>
      <c r="ACK27" s="32"/>
      <c r="ACL27" s="32"/>
    </row>
    <row r="28" spans="1:766">
      <c r="E28" s="51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  <c r="ZQ28" s="32"/>
      <c r="ZR28" s="32"/>
      <c r="ZS28" s="32"/>
      <c r="ZT28" s="32"/>
      <c r="ZU28" s="32"/>
      <c r="ZV28" s="32"/>
      <c r="ZW28" s="32"/>
      <c r="ZX28" s="32"/>
      <c r="ZY28" s="32"/>
      <c r="ZZ28" s="32"/>
      <c r="AAA28" s="32"/>
      <c r="AAB28" s="32"/>
      <c r="AAC28" s="32"/>
      <c r="AAD28" s="32"/>
      <c r="AAE28" s="32"/>
      <c r="AAF28" s="32"/>
      <c r="AAG28" s="32"/>
      <c r="AAH28" s="32"/>
      <c r="AAI28" s="32"/>
      <c r="AAJ28" s="32"/>
      <c r="AAK28" s="32"/>
      <c r="AAL28" s="32"/>
      <c r="AAM28" s="32"/>
      <c r="AAN28" s="32"/>
      <c r="AAO28" s="32"/>
      <c r="AAP28" s="32"/>
      <c r="AAQ28" s="32"/>
      <c r="AAR28" s="32"/>
      <c r="AAS28" s="32"/>
      <c r="AAT28" s="32"/>
      <c r="AAU28" s="32"/>
      <c r="AAV28" s="32"/>
      <c r="AAW28" s="32"/>
      <c r="AAX28" s="32"/>
      <c r="AAY28" s="32"/>
      <c r="AAZ28" s="32"/>
      <c r="ABA28" s="32"/>
      <c r="ABB28" s="32"/>
      <c r="ABC28" s="32"/>
      <c r="ABD28" s="32"/>
      <c r="ABE28" s="32"/>
      <c r="ABF28" s="32"/>
      <c r="ABG28" s="32"/>
      <c r="ABH28" s="32"/>
      <c r="ABI28" s="32"/>
      <c r="ABJ28" s="32"/>
      <c r="ABK28" s="32"/>
      <c r="ABL28" s="32"/>
      <c r="ABM28" s="32"/>
      <c r="ABN28" s="32"/>
      <c r="ABO28" s="32"/>
      <c r="ABP28" s="32"/>
      <c r="ABQ28" s="32"/>
      <c r="ABR28" s="32"/>
      <c r="ABS28" s="32"/>
      <c r="ABT28" s="32"/>
      <c r="ABU28" s="32"/>
      <c r="ABV28" s="32"/>
      <c r="ABW28" s="32"/>
      <c r="ABX28" s="32"/>
      <c r="ABY28" s="32"/>
      <c r="ABZ28" s="32"/>
      <c r="ACA28" s="32"/>
      <c r="ACB28" s="32"/>
      <c r="ACC28" s="32"/>
      <c r="ACD28" s="32"/>
      <c r="ACE28" s="32"/>
      <c r="ACF28" s="32"/>
      <c r="ACG28" s="32"/>
      <c r="ACH28" s="32"/>
      <c r="ACI28" s="32"/>
      <c r="ACJ28" s="32"/>
      <c r="ACK28" s="32"/>
      <c r="ACL28" s="32"/>
    </row>
    <row r="29" spans="1:766"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  <c r="ZQ29" s="32"/>
      <c r="ZR29" s="32"/>
      <c r="ZS29" s="32"/>
      <c r="ZT29" s="32"/>
      <c r="ZU29" s="32"/>
      <c r="ZV29" s="32"/>
      <c r="ZW29" s="32"/>
      <c r="ZX29" s="32"/>
      <c r="ZY29" s="32"/>
      <c r="ZZ29" s="32"/>
      <c r="AAA29" s="32"/>
      <c r="AAB29" s="32"/>
      <c r="AAC29" s="32"/>
      <c r="AAD29" s="32"/>
      <c r="AAE29" s="32"/>
      <c r="AAF29" s="32"/>
      <c r="AAG29" s="32"/>
      <c r="AAH29" s="32"/>
      <c r="AAI29" s="32"/>
      <c r="AAJ29" s="32"/>
      <c r="AAK29" s="32"/>
      <c r="AAL29" s="32"/>
      <c r="AAM29" s="32"/>
      <c r="AAN29" s="32"/>
      <c r="AAO29" s="32"/>
      <c r="AAP29" s="32"/>
      <c r="AAQ29" s="32"/>
      <c r="AAR29" s="32"/>
      <c r="AAS29" s="32"/>
      <c r="AAT29" s="32"/>
      <c r="AAU29" s="32"/>
      <c r="AAV29" s="32"/>
      <c r="AAW29" s="32"/>
      <c r="AAX29" s="32"/>
      <c r="AAY29" s="32"/>
      <c r="AAZ29" s="32"/>
      <c r="ABA29" s="32"/>
      <c r="ABB29" s="32"/>
      <c r="ABC29" s="32"/>
      <c r="ABD29" s="32"/>
      <c r="ABE29" s="32"/>
      <c r="ABF29" s="32"/>
      <c r="ABG29" s="32"/>
      <c r="ABH29" s="32"/>
      <c r="ABI29" s="32"/>
      <c r="ABJ29" s="32"/>
      <c r="ABK29" s="32"/>
      <c r="ABL29" s="32"/>
      <c r="ABM29" s="32"/>
      <c r="ABN29" s="32"/>
      <c r="ABO29" s="32"/>
      <c r="ABP29" s="32"/>
      <c r="ABQ29" s="32"/>
      <c r="ABR29" s="32"/>
      <c r="ABS29" s="32"/>
      <c r="ABT29" s="32"/>
      <c r="ABU29" s="32"/>
      <c r="ABV29" s="32"/>
      <c r="ABW29" s="32"/>
      <c r="ABX29" s="32"/>
      <c r="ABY29" s="32"/>
      <c r="ABZ29" s="32"/>
      <c r="ACA29" s="32"/>
      <c r="ACB29" s="32"/>
      <c r="ACC29" s="32"/>
      <c r="ACD29" s="32"/>
      <c r="ACE29" s="32"/>
      <c r="ACF29" s="32"/>
      <c r="ACG29" s="32"/>
      <c r="ACH29" s="32"/>
      <c r="ACI29" s="32"/>
      <c r="ACJ29" s="32"/>
      <c r="ACK29" s="32"/>
      <c r="ACL29" s="32"/>
    </row>
    <row r="30" spans="1:766" ht="18.75">
      <c r="X30" s="48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  <c r="ZQ30" s="32"/>
      <c r="ZR30" s="32"/>
      <c r="ZS30" s="32"/>
      <c r="ZT30" s="32"/>
      <c r="ZU30" s="32"/>
      <c r="ZV30" s="32"/>
      <c r="ZW30" s="32"/>
      <c r="ZX30" s="32"/>
      <c r="ZY30" s="32"/>
      <c r="ZZ30" s="32"/>
      <c r="AAA30" s="32"/>
      <c r="AAB30" s="32"/>
      <c r="AAC30" s="32"/>
      <c r="AAD30" s="32"/>
      <c r="AAE30" s="32"/>
      <c r="AAF30" s="32"/>
      <c r="AAG30" s="32"/>
      <c r="AAH30" s="32"/>
      <c r="AAI30" s="32"/>
      <c r="AAJ30" s="32"/>
      <c r="AAK30" s="32"/>
      <c r="AAL30" s="32"/>
      <c r="AAM30" s="32"/>
      <c r="AAN30" s="32"/>
      <c r="AAO30" s="32"/>
      <c r="AAP30" s="32"/>
      <c r="AAQ30" s="32"/>
      <c r="AAR30" s="32"/>
      <c r="AAS30" s="32"/>
      <c r="AAT30" s="32"/>
      <c r="AAU30" s="32"/>
      <c r="AAV30" s="32"/>
      <c r="AAW30" s="32"/>
      <c r="AAX30" s="32"/>
      <c r="AAY30" s="32"/>
      <c r="AAZ30" s="32"/>
      <c r="ABA30" s="32"/>
      <c r="ABB30" s="32"/>
      <c r="ABC30" s="32"/>
      <c r="ABD30" s="32"/>
      <c r="ABE30" s="32"/>
      <c r="ABF30" s="32"/>
      <c r="ABG30" s="32"/>
      <c r="ABH30" s="32"/>
      <c r="ABI30" s="32"/>
      <c r="ABJ30" s="32"/>
      <c r="ABK30" s="32"/>
      <c r="ABL30" s="32"/>
      <c r="ABM30" s="32"/>
      <c r="ABN30" s="32"/>
      <c r="ABO30" s="32"/>
      <c r="ABP30" s="32"/>
      <c r="ABQ30" s="32"/>
      <c r="ABR30" s="32"/>
      <c r="ABS30" s="32"/>
      <c r="ABT30" s="32"/>
      <c r="ABU30" s="32"/>
      <c r="ABV30" s="32"/>
      <c r="ABW30" s="32"/>
      <c r="ABX30" s="32"/>
      <c r="ABY30" s="32"/>
      <c r="ABZ30" s="32"/>
      <c r="ACA30" s="32"/>
      <c r="ACB30" s="32"/>
      <c r="ACC30" s="32"/>
      <c r="ACD30" s="32"/>
      <c r="ACE30" s="32"/>
      <c r="ACF30" s="32"/>
      <c r="ACG30" s="32"/>
      <c r="ACH30" s="32"/>
      <c r="ACI30" s="32"/>
      <c r="ACJ30" s="32"/>
      <c r="ACK30" s="32"/>
      <c r="ACL30" s="32"/>
    </row>
  </sheetData>
  <mergeCells count="30">
    <mergeCell ref="W11:Y13"/>
    <mergeCell ref="N11:P13"/>
    <mergeCell ref="Z22:AB22"/>
    <mergeCell ref="Z15:AB15"/>
    <mergeCell ref="Z16:AB16"/>
    <mergeCell ref="Z17:AB17"/>
    <mergeCell ref="Z18:AB18"/>
    <mergeCell ref="Z19:AB19"/>
    <mergeCell ref="Z20:AB20"/>
    <mergeCell ref="Z21:AB21"/>
    <mergeCell ref="Z11:AB13"/>
    <mergeCell ref="Z14:AB14"/>
    <mergeCell ref="R3:U3"/>
    <mergeCell ref="R4:U4"/>
    <mergeCell ref="A6:V6"/>
    <mergeCell ref="T11:V12"/>
    <mergeCell ref="A11:A14"/>
    <mergeCell ref="Q11:S13"/>
    <mergeCell ref="H11:J13"/>
    <mergeCell ref="K11:M13"/>
    <mergeCell ref="T13:V13"/>
    <mergeCell ref="E11:G13"/>
    <mergeCell ref="B11:D13"/>
    <mergeCell ref="AC11:AE13"/>
    <mergeCell ref="AF12:AH13"/>
    <mergeCell ref="AI2:AL2"/>
    <mergeCell ref="AI4:AL4"/>
    <mergeCell ref="AL11:AN13"/>
    <mergeCell ref="AF11:AK11"/>
    <mergeCell ref="AI12:AK13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2022-01-18T09:41:54Z</dcterms:modified>
</cp:coreProperties>
</file>