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Лист1!$E$53</definedName>
  </definedNames>
  <calcPr calcId="125725"/>
</workbook>
</file>

<file path=xl/calcChain.xml><?xml version="1.0" encoding="utf-8"?>
<calcChain xmlns="http://schemas.openxmlformats.org/spreadsheetml/2006/main">
  <c r="C46" i="1"/>
  <c r="C31"/>
  <c r="D36"/>
  <c r="E36"/>
  <c r="E35" s="1"/>
  <c r="C36"/>
  <c r="D23"/>
  <c r="E23"/>
  <c r="C23"/>
  <c r="D51"/>
  <c r="D50" s="1"/>
  <c r="E51"/>
  <c r="E50" s="1"/>
  <c r="C51"/>
  <c r="C50" s="1"/>
  <c r="D48"/>
  <c r="E48"/>
  <c r="C48"/>
  <c r="D46" l="1"/>
  <c r="E46"/>
  <c r="E45" s="1"/>
  <c r="C45"/>
  <c r="D43"/>
  <c r="D42" s="1"/>
  <c r="E43"/>
  <c r="E42" s="1"/>
  <c r="C43"/>
  <c r="C42" s="1"/>
  <c r="D40"/>
  <c r="D35" s="1"/>
  <c r="E40"/>
  <c r="C40"/>
  <c r="C35" s="1"/>
  <c r="D38"/>
  <c r="E38"/>
  <c r="C38"/>
  <c r="D33"/>
  <c r="E33"/>
  <c r="D31"/>
  <c r="E31"/>
  <c r="E30" s="1"/>
  <c r="C33"/>
  <c r="D26"/>
  <c r="E26"/>
  <c r="C26"/>
  <c r="D20"/>
  <c r="E20"/>
  <c r="C20"/>
  <c r="D17"/>
  <c r="E17"/>
  <c r="C17"/>
  <c r="D15"/>
  <c r="E15"/>
  <c r="C15"/>
  <c r="E13"/>
  <c r="D13"/>
  <c r="C13"/>
  <c r="D30" l="1"/>
  <c r="E12"/>
  <c r="D12"/>
  <c r="C12"/>
  <c r="D45"/>
  <c r="D29" s="1"/>
  <c r="D28" s="1"/>
  <c r="E29"/>
  <c r="E28" s="1"/>
  <c r="D53" l="1"/>
  <c r="C29"/>
  <c r="C28" s="1"/>
  <c r="C53" s="1"/>
  <c r="E53"/>
</calcChain>
</file>

<file path=xl/sharedStrings.xml><?xml version="1.0" encoding="utf-8"?>
<sst xmlns="http://schemas.openxmlformats.org/spreadsheetml/2006/main" count="92" uniqueCount="91">
  <si>
    <t>Код бюджетной классификации Российской Федерации</t>
  </si>
  <si>
    <t>Наименование</t>
  </si>
  <si>
    <t>доходов</t>
  </si>
  <si>
    <t>Сумма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</si>
  <si>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</si>
  <si>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</si>
  <si>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</si>
  <si>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</si>
  <si>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182 1 01 02000 01 0000 110</t>
  </si>
  <si>
    <t>Налог на доходы физических лиц</t>
  </si>
  <si>
    <t>000 1 03 00000 00 0000 000</t>
  </si>
  <si>
    <t xml:space="preserve">Акцизы по подакцизным товарам (продукции), производимым на территории </t>
  </si>
  <si>
    <t>182 1 06 00000 00 0000 000</t>
  </si>
  <si>
    <t>182 1 06 01000 00 0000 110</t>
  </si>
  <si>
    <t>Налог на имущество физических лиц</t>
  </si>
  <si>
    <t>182 1 06 06000 00 0000 110</t>
  </si>
  <si>
    <t>Земельный налог</t>
  </si>
  <si>
    <t>000 1 11 00000 00 0000 000</t>
  </si>
  <si>
    <t>000 1 11 05000  00 0000 000</t>
  </si>
  <si>
    <t xml:space="preserve"> Доходы, получаемые в виде арендной либо иной платы за передачу в возмездное пользование государственного либо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</si>
  <si>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</si>
  <si>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</si>
  <si>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</si>
  <si>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</si>
  <si>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</si>
  <si>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</si>
  <si>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000 1 17 00000 00 0000 000</t>
  </si>
  <si>
    <t>ПРОЧИЕ НЕНАЛОГОВЫЕ ДОХОДЫ</t>
  </si>
  <si>
    <t>000 1 17 15000 00 0000 000</t>
  </si>
  <si>
    <t>Инициативные платежи</t>
  </si>
  <si>
    <t>000 2 00 00000 00 0000 000</t>
  </si>
  <si>
    <t>000 2 02 00000 00 0000 000</t>
  </si>
  <si>
    <t>000 2 02 10000 00 0000 000</t>
  </si>
  <si>
    <t xml:space="preserve">Дотации бюджетам  бюджетной системы Российской Федерации </t>
  </si>
  <si>
    <t>000 2 02 15002 00 0000 150</t>
  </si>
  <si>
    <t>Дотации бюджетам на поддержку мер по обеспечению сбалансированности бюджетов</t>
  </si>
  <si>
    <t>851 2 02 15002 13 0000 150</t>
  </si>
  <si>
    <t>Дотации бюджетам городских поселений на поддержку мер по обеспечению сбалансированности бюджетов</t>
  </si>
  <si>
    <t>000 2 02 16001 00 0000 150</t>
  </si>
  <si>
    <t>Дотации на выравнивание бюджетной обеспеченности из бюджетов муниципальных районов</t>
  </si>
  <si>
    <t>851 2 02 16001 13 0000 150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</si>
  <si>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</si>
  <si>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000 2 02 20000 00 0000 150</t>
  </si>
  <si>
    <t>Субсидии бюджетам бюджетной системы Российской Федерации (межбюджетные субсидии)</t>
  </si>
  <si>
    <t>000 2 02 25555 00 0000 150</t>
  </si>
  <si>
    <t>Субсидии бюджетам на реализацию программ формирования современной городской среды</t>
  </si>
  <si>
    <t>851 2 02 25555 13 0000 150</t>
  </si>
  <si>
    <t>Субсидии бюджетам городских поселений на реализацию программ формирования современной городской среды</t>
  </si>
  <si>
    <t>000 2 02 29999 00 0000 000</t>
  </si>
  <si>
    <t>Прочие субсидии</t>
  </si>
  <si>
    <t>851 2 02 29999 13 0000 150</t>
  </si>
  <si>
    <t>Прочие субсидии бюджетам городских поселений</t>
  </si>
  <si>
    <t>000 2 02 30000 00 0000 000</t>
  </si>
  <si>
    <t>Субвенции бюджетам бюджетной системы Российской Федерации</t>
  </si>
  <si>
    <t>000 2 02 36900 00 0000 150</t>
  </si>
  <si>
    <t>Единая субвенция из бюджета субъекта Российской Федерации</t>
  </si>
  <si>
    <t>851 2 02 36900 13 0000 150</t>
  </si>
  <si>
    <t>Единая субвенция бюджетам городских поселений из бюджета субъекта Российской Федерации</t>
  </si>
  <si>
    <t>000 2 02 40000 00 0000 000</t>
  </si>
  <si>
    <t>Иные межбюджетные трансферты</t>
  </si>
  <si>
    <t>000 2 02 40014 00 0000 150</t>
  </si>
  <si>
    <t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</si>
  <si>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851 2 02 40014 13 0000 150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</si>
  <si>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</si>
  <si>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000 2 02 49999 00 0000 150</t>
  </si>
  <si>
    <t>Прочие межбюджетные трансферты, передаваемые бюджетам</t>
  </si>
  <si>
    <t>851 2 02 49999 13 0000 150</t>
  </si>
  <si>
    <t>Прочие межбюджетные трансферты, передаваемые бюджетам городских поселений</t>
  </si>
  <si>
    <t xml:space="preserve">  ВСЕГО ДОХОДОВ</t>
  </si>
  <si>
    <t>НАЛОГИ НА ТОВАРЫ (РАБОТЫ, УСЛУГИ), РЕАЛИЗУЕМЫЕ НА ТЕРРИТОРИИ РОССИЙСКОЙ ФЕДЕРАЦИИ</t>
  </si>
  <si>
    <t xml:space="preserve">НАЛОГИ НА ИМУЩЕСТВО 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</si>
  <si>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</si>
  <si>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</si>
  <si>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</si>
  <si>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(тыс.руб.)</t>
  </si>
  <si>
    <t>Объем доходов бюджета городского поселения город Кириллов на 2023 год и                                           плановый период 2024 и 2025 годов, формируемый за счет налоговых и                                                    неналоговых доходов, а также безвозмездных поступлений</t>
  </si>
  <si>
    <t>000 2 07 00000 00 0000 000</t>
  </si>
  <si>
    <t>000 2 07 05000 13 0000 150</t>
  </si>
  <si>
    <t>851 2 07 05030 13 0000 150</t>
  </si>
  <si>
    <t>Прочие безвозмездные поступления в бюджеты городских поселений</t>
  </si>
  <si>
    <t xml:space="preserve">ПРОЧИЕ БЕЗВОЗМЕЗДНЫЕ  ПОСТУПЛЕНИЯ
</t>
  </si>
  <si>
    <t>182 1 03 02000 01 0000 110</t>
  </si>
  <si>
    <t>.".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</si>
  <si>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учрежде-ний, а также имущества государст-венных и муниципальных унитарных предприятий, в том числе казенных)</t>
  </si>
  <si>
    <t>000 1 14 02000 00 0000 000</t>
  </si>
  <si>
    <t>000 2 02 20077 00 0000 150</t>
  </si>
  <si>
    <t>851 2 02 20077 13 0000 150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</si>
  <si>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</si>
  <si>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</si>
  <si>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"Приложение 2                                                              к решению Совета городского поселения город Кириллов от 22.12.2022 года № 123                                                      (с изменениями, внесенными решениями Совета городского поселения город Кириллов от 03.02.2023 № 125, от 26.04.2023 № 142, от 03.08.2023 № 147, от 08.09.2023 № 148)                                </t>
  </si>
  <si>
    <t xml:space="preserve">Приложение 2                                                              к решению Представительного Собрания Кирилловского муниципального округа                                                                       от .12.2023 года № __________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</si>
</sst>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164" fontId="1" fillId="2" borderId="3" xfId="0" applyNumberFormat="1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justify" wrapText="1"/>
    </xf>
    <xf numFmtId="0" fontId="3" fillId="3" borderId="5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164" fontId="3" fillId="3" borderId="3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left" wrapText="1"/>
    </xf>
    <xf numFmtId="164" fontId="1" fillId="4" borderId="3" xfId="0" applyNumberFormat="1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4" borderId="3" xfId="0" applyNumberFormat="1" applyFont="1" applyFill="1" applyBorder="1" applyAlignment="1">
      <alignment horizontal="center" wrapText="1"/>
    </xf>
    <xf numFmtId="164" fontId="6" fillId="2" borderId="3" xfId="0" applyNumberFormat="1" applyFont="1" applyFill="1" applyBorder="1" applyAlignment="1">
      <alignment horizontal="center" wrapText="1"/>
    </xf>
    <xf numFmtId="49" fontId="0" fillId="0" borderId="0" xfId="0" applyNumberFormat="1" applyAlignment="1">
      <alignment vertical="distributed" wrapText="1"/>
    </xf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164" fontId="6" fillId="4" borderId="3" xfId="0" applyNumberFormat="1" applyFont="1" applyFill="1" applyBorder="1" applyAlignment="1">
      <alignment horizontal="center" wrapText="1"/>
    </xf>
    <xf numFmtId="0" fontId="1" fillId="0" borderId="0" xfId="0" applyNumberFormat="1" applyFont="1" applyAlignment="1" applyProtection="1">
      <alignment horizontal="left" vertical="top" wrapText="1"/>
      <protection locked="0"/>
    </xf>
    <xf numFmtId="0" fontId="7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workbookViewId="0">
      <selection activeCell="C5" sqref="C5:E6"/>
    </sheetView>
  </sheetViews>
  <sheetFormatPr defaultRowHeight="15"/>
  <cols>
    <col min="1" max="1" width="27" customWidth="1"/>
    <col min="2" max="2" width="39.7109375" customWidth="1"/>
    <col min="3" max="3" width="12.140625" customWidth="1"/>
    <col min="4" max="4" width="13" customWidth="1"/>
    <col min="5" max="5" width="14.85546875" customWidth="1"/>
    <col min="10" max="10" width="6.7109375" customWidth="1"/>
  </cols>
  <sheetData>
    <row r="1" spans="1:5">
      <c r="C1" s="49" t="s">
        <v>90</v>
      </c>
      <c r="D1" s="49"/>
      <c r="E1" s="49"/>
    </row>
    <row r="2" spans="1:5">
      <c r="C2" s="49"/>
      <c r="D2" s="49"/>
      <c r="E2" s="49"/>
    </row>
    <row r="3" spans="1:5" ht="18.75" customHeight="1">
      <c r="C3" s="49"/>
      <c r="D3" s="49"/>
      <c r="E3" s="49"/>
    </row>
    <row r="4" spans="1:5">
      <c r="C4" s="49"/>
      <c r="D4" s="49"/>
      <c r="E4" s="49"/>
    </row>
    <row r="5" spans="1:5" ht="15" customHeight="1">
      <c r="B5" s="38"/>
      <c r="C5" s="44" t="s">
        <v>89</v>
      </c>
      <c r="D5" s="44"/>
      <c r="E5" s="44"/>
    </row>
    <row r="6" spans="1:5" ht="106.5" customHeight="1">
      <c r="B6" s="38"/>
      <c r="C6" s="44"/>
      <c r="D6" s="44"/>
      <c r="E6" s="44"/>
    </row>
    <row r="7" spans="1:5" ht="65.099999999999994" customHeight="1">
      <c r="A7" s="45" t="s">
        <v>75</v>
      </c>
      <c r="B7" s="45"/>
      <c r="C7" s="45"/>
      <c r="D7" s="45"/>
      <c r="E7" s="45"/>
    </row>
    <row r="8" spans="1:5" ht="14.45" customHeight="1" thickBot="1">
      <c r="C8" s="39"/>
      <c r="D8" s="39"/>
      <c r="E8" s="40" t="s">
        <v>74</v>
      </c>
    </row>
    <row r="9" spans="1:5" ht="16.5" thickBot="1">
      <c r="A9" s="46" t="s">
        <v>0</v>
      </c>
      <c r="B9" s="13" t="s">
        <v>1</v>
      </c>
      <c r="C9" s="47" t="s">
        <v>3</v>
      </c>
      <c r="D9" s="47"/>
      <c r="E9" s="48"/>
    </row>
    <row r="10" spans="1:5" ht="16.5" thickBot="1">
      <c r="A10" s="46"/>
      <c r="B10" s="14" t="s">
        <v>2</v>
      </c>
      <c r="C10" s="2">
        <v>2023</v>
      </c>
      <c r="D10" s="2">
        <v>2024</v>
      </c>
      <c r="E10" s="2">
        <v>2025</v>
      </c>
    </row>
    <row r="11" spans="1:5" ht="15.75" thickBot="1">
      <c r="A11" s="11">
        <v>1</v>
      </c>
      <c r="B11" s="12">
        <v>2</v>
      </c>
      <c r="C11" s="1">
        <v>3</v>
      </c>
      <c r="D11" s="3">
        <v>4</v>
      </c>
      <c r="E11" s="3">
        <v>5</v>
      </c>
    </row>
    <row r="12" spans="1:5" ht="30" thickBot="1">
      <c r="A12" s="25" t="s">
        <v>4</v>
      </c>
      <c r="B12" s="28" t="s">
        <v>5</v>
      </c>
      <c r="C12" s="27">
        <f>C13+C15+C17+C20+C23+C26</f>
        <v>35970.199999999997</v>
      </c>
      <c r="D12" s="27">
        <f>D13+D15+D17+D20+D23+D26</f>
        <v>30206</v>
      </c>
      <c r="E12" s="27">
        <f>E13+E15+E17+E20+E23+E26</f>
        <v>31378</v>
      </c>
    </row>
    <row r="13" spans="1:5" ht="15.75" thickBot="1">
      <c r="A13" s="19" t="s">
        <v>6</v>
      </c>
      <c r="B13" s="20" t="s">
        <v>7</v>
      </c>
      <c r="C13" s="18">
        <f>C14</f>
        <v>16319</v>
      </c>
      <c r="D13" s="18">
        <f>D14</f>
        <v>17167</v>
      </c>
      <c r="E13" s="18">
        <f>E14</f>
        <v>17964</v>
      </c>
    </row>
    <row r="14" spans="1:5" ht="15.75" thickBot="1">
      <c r="A14" s="6" t="s">
        <v>8</v>
      </c>
      <c r="B14" s="7" t="s">
        <v>9</v>
      </c>
      <c r="C14" s="16">
        <v>16319</v>
      </c>
      <c r="D14" s="16">
        <v>17167</v>
      </c>
      <c r="E14" s="16">
        <v>17964</v>
      </c>
    </row>
    <row r="15" spans="1:5" ht="60.75" thickBot="1">
      <c r="A15" s="21" t="s">
        <v>10</v>
      </c>
      <c r="B15" s="22" t="s">
        <v>69</v>
      </c>
      <c r="C15" s="18">
        <f>C16</f>
        <v>4622</v>
      </c>
      <c r="D15" s="18">
        <f t="shared" ref="D15:E15" si="0">D16</f>
        <v>4915</v>
      </c>
      <c r="E15" s="18">
        <f t="shared" si="0"/>
        <v>5202</v>
      </c>
    </row>
    <row r="16" spans="1:5" ht="45.75" thickBot="1">
      <c r="A16" s="6" t="s">
        <v>81</v>
      </c>
      <c r="B16" s="7" t="s">
        <v>11</v>
      </c>
      <c r="C16" s="16">
        <v>4622</v>
      </c>
      <c r="D16" s="16">
        <v>4915</v>
      </c>
      <c r="E16" s="16">
        <v>5202</v>
      </c>
    </row>
    <row r="17" spans="1:5" ht="15.75" thickBot="1">
      <c r="A17" s="21" t="s">
        <v>12</v>
      </c>
      <c r="B17" s="23" t="s">
        <v>70</v>
      </c>
      <c r="C17" s="18">
        <f>C18+C19</f>
        <v>6584</v>
      </c>
      <c r="D17" s="18">
        <f t="shared" ref="D17:E17" si="1">D18+D19</f>
        <v>6670</v>
      </c>
      <c r="E17" s="18">
        <f t="shared" si="1"/>
        <v>6758</v>
      </c>
    </row>
    <row r="18" spans="1:5" ht="16.5" thickBot="1">
      <c r="A18" s="6" t="s">
        <v>13</v>
      </c>
      <c r="B18" s="8" t="s">
        <v>14</v>
      </c>
      <c r="C18" s="16">
        <v>4112</v>
      </c>
      <c r="D18" s="16">
        <v>4198</v>
      </c>
      <c r="E18" s="16">
        <v>4286</v>
      </c>
    </row>
    <row r="19" spans="1:5" ht="16.5" thickBot="1">
      <c r="A19" s="6" t="s">
        <v>15</v>
      </c>
      <c r="B19" s="8" t="s">
        <v>16</v>
      </c>
      <c r="C19" s="16">
        <v>2472</v>
      </c>
      <c r="D19" s="16">
        <v>2472</v>
      </c>
      <c r="E19" s="16">
        <v>2472</v>
      </c>
    </row>
    <row r="20" spans="1:5" ht="75.75" thickBot="1">
      <c r="A20" s="21" t="s">
        <v>17</v>
      </c>
      <c r="B20" s="23" t="s">
        <v>71</v>
      </c>
      <c r="C20" s="18">
        <f>C21+C22</f>
        <v>4514</v>
      </c>
      <c r="D20" s="18">
        <f t="shared" ref="D20:E20" si="2">D21+D22</f>
        <v>1374</v>
      </c>
      <c r="E20" s="18">
        <f t="shared" si="2"/>
        <v>1374</v>
      </c>
    </row>
    <row r="21" spans="1:5" ht="135.75" thickBot="1">
      <c r="A21" s="6" t="s">
        <v>18</v>
      </c>
      <c r="B21" s="7" t="s">
        <v>19</v>
      </c>
      <c r="C21" s="16">
        <v>3824</v>
      </c>
      <c r="D21" s="16">
        <v>1324</v>
      </c>
      <c r="E21" s="16">
        <v>1324</v>
      </c>
    </row>
    <row r="22" spans="1:5" ht="135.75" thickBot="1">
      <c r="A22" s="6" t="s">
        <v>20</v>
      </c>
      <c r="B22" s="7" t="s">
        <v>21</v>
      </c>
      <c r="C22" s="16">
        <v>690</v>
      </c>
      <c r="D22" s="16">
        <v>50</v>
      </c>
      <c r="E22" s="16">
        <v>50</v>
      </c>
    </row>
    <row r="23" spans="1:5" ht="45.75" thickBot="1">
      <c r="A23" s="21" t="s">
        <v>22</v>
      </c>
      <c r="B23" s="23" t="s">
        <v>23</v>
      </c>
      <c r="C23" s="18">
        <f>C24+C25</f>
        <v>3281.7</v>
      </c>
      <c r="D23" s="18">
        <f t="shared" ref="D23:E23" si="3">D24+D25</f>
        <v>80</v>
      </c>
      <c r="E23" s="18">
        <f t="shared" si="3"/>
        <v>80</v>
      </c>
    </row>
    <row r="24" spans="1:5" ht="120.75" thickBot="1">
      <c r="A24" s="6" t="s">
        <v>84</v>
      </c>
      <c r="B24" s="31" t="s">
        <v>83</v>
      </c>
      <c r="C24" s="32">
        <v>80</v>
      </c>
      <c r="D24" s="32">
        <v>0</v>
      </c>
      <c r="E24" s="32">
        <v>0</v>
      </c>
    </row>
    <row r="25" spans="1:5" ht="45.75" thickBot="1">
      <c r="A25" s="6" t="s">
        <v>24</v>
      </c>
      <c r="B25" s="7" t="s">
        <v>25</v>
      </c>
      <c r="C25" s="16">
        <v>3201.7</v>
      </c>
      <c r="D25" s="16">
        <v>80</v>
      </c>
      <c r="E25" s="16">
        <v>80</v>
      </c>
    </row>
    <row r="26" spans="1:5" ht="15.75" thickBot="1">
      <c r="A26" s="21" t="s">
        <v>26</v>
      </c>
      <c r="B26" s="24" t="s">
        <v>27</v>
      </c>
      <c r="C26" s="18">
        <f>C27</f>
        <v>649.5</v>
      </c>
      <c r="D26" s="18">
        <f t="shared" ref="D26:E26" si="4">D27</f>
        <v>0</v>
      </c>
      <c r="E26" s="18">
        <f t="shared" si="4"/>
        <v>0</v>
      </c>
    </row>
    <row r="27" spans="1:5" ht="15.75" thickBot="1">
      <c r="A27" s="6" t="s">
        <v>28</v>
      </c>
      <c r="B27" s="7" t="s">
        <v>29</v>
      </c>
      <c r="C27" s="16">
        <v>649.5</v>
      </c>
      <c r="D27" s="16">
        <v>0</v>
      </c>
      <c r="E27" s="16">
        <v>0</v>
      </c>
    </row>
    <row r="28" spans="1:5" ht="30" thickBot="1">
      <c r="A28" s="25" t="s">
        <v>30</v>
      </c>
      <c r="B28" s="26" t="s">
        <v>72</v>
      </c>
      <c r="C28" s="27">
        <f>C29+C50</f>
        <v>190627.20000000001</v>
      </c>
      <c r="D28" s="27">
        <f t="shared" ref="D28:E28" si="5">D29+D50</f>
        <v>21438.5</v>
      </c>
      <c r="E28" s="27">
        <f t="shared" si="5"/>
        <v>12850.3</v>
      </c>
    </row>
    <row r="29" spans="1:5" ht="60.75" thickBot="1">
      <c r="A29" s="21" t="s">
        <v>31</v>
      </c>
      <c r="B29" s="23" t="s">
        <v>73</v>
      </c>
      <c r="C29" s="37">
        <f>C30+C35+C42+C45</f>
        <v>190342.2</v>
      </c>
      <c r="D29" s="18">
        <f>D30+D35+D42+D45</f>
        <v>21438.5</v>
      </c>
      <c r="E29" s="18">
        <f>E30+E35+E42+E45</f>
        <v>12850.3</v>
      </c>
    </row>
    <row r="30" spans="1:5" ht="30.75" thickBot="1">
      <c r="A30" s="6" t="s">
        <v>32</v>
      </c>
      <c r="B30" s="7" t="s">
        <v>33</v>
      </c>
      <c r="C30" s="16">
        <v>28996.6</v>
      </c>
      <c r="D30" s="16">
        <f t="shared" ref="D30:E30" si="6">D31+D33</f>
        <v>2974.4</v>
      </c>
      <c r="E30" s="16">
        <f t="shared" si="6"/>
        <v>2974.4</v>
      </c>
    </row>
    <row r="31" spans="1:5" ht="45.75" thickBot="1">
      <c r="A31" s="4" t="s">
        <v>34</v>
      </c>
      <c r="B31" s="7" t="s">
        <v>35</v>
      </c>
      <c r="C31" s="16">
        <f>C32</f>
        <v>26405.8</v>
      </c>
      <c r="D31" s="16">
        <f t="shared" ref="D31:E31" si="7">D32</f>
        <v>487.1</v>
      </c>
      <c r="E31" s="16">
        <f t="shared" si="7"/>
        <v>302.3</v>
      </c>
    </row>
    <row r="32" spans="1:5" ht="45.75" thickBot="1">
      <c r="A32" s="4" t="s">
        <v>36</v>
      </c>
      <c r="B32" s="7" t="s">
        <v>37</v>
      </c>
      <c r="C32" s="16">
        <v>26405.8</v>
      </c>
      <c r="D32" s="16">
        <v>487.1</v>
      </c>
      <c r="E32" s="16">
        <v>302.3</v>
      </c>
    </row>
    <row r="33" spans="1:5" ht="45.75" thickBot="1">
      <c r="A33" s="4" t="s">
        <v>38</v>
      </c>
      <c r="B33" s="7" t="s">
        <v>39</v>
      </c>
      <c r="C33" s="16">
        <f>C34</f>
        <v>2590.8000000000002</v>
      </c>
      <c r="D33" s="16">
        <f t="shared" ref="D33:E33" si="8">D34</f>
        <v>2487.3000000000002</v>
      </c>
      <c r="E33" s="16">
        <f t="shared" si="8"/>
        <v>2672.1</v>
      </c>
    </row>
    <row r="34" spans="1:5" ht="60.75" thickBot="1">
      <c r="A34" s="6" t="s">
        <v>40</v>
      </c>
      <c r="B34" s="7" t="s">
        <v>41</v>
      </c>
      <c r="C34" s="16">
        <v>2590.8000000000002</v>
      </c>
      <c r="D34" s="16">
        <v>2487.3000000000002</v>
      </c>
      <c r="E34" s="16">
        <v>2672.1</v>
      </c>
    </row>
    <row r="35" spans="1:5" ht="45.75" thickBot="1">
      <c r="A35" s="19" t="s">
        <v>42</v>
      </c>
      <c r="B35" s="23" t="s">
        <v>43</v>
      </c>
      <c r="C35" s="37">
        <f>C36+C38+C40</f>
        <v>154303.5</v>
      </c>
      <c r="D35" s="37">
        <f t="shared" ref="D35:E35" si="9">D36+D38+D40</f>
        <v>11648.3</v>
      </c>
      <c r="E35" s="37">
        <f t="shared" si="9"/>
        <v>3060.1</v>
      </c>
    </row>
    <row r="36" spans="1:5" ht="45.75" thickBot="1">
      <c r="A36" s="30" t="s">
        <v>85</v>
      </c>
      <c r="B36" s="31" t="s">
        <v>87</v>
      </c>
      <c r="C36" s="43">
        <f>C37</f>
        <v>144702.29999999999</v>
      </c>
      <c r="D36" s="43">
        <f t="shared" ref="D36:E36" si="10">D37</f>
        <v>0</v>
      </c>
      <c r="E36" s="43">
        <f t="shared" si="10"/>
        <v>0</v>
      </c>
    </row>
    <row r="37" spans="1:5" ht="60.75" thickBot="1">
      <c r="A37" s="30" t="s">
        <v>86</v>
      </c>
      <c r="B37" s="31" t="s">
        <v>88</v>
      </c>
      <c r="C37" s="43">
        <v>144702.29999999999</v>
      </c>
      <c r="D37" s="43">
        <v>0</v>
      </c>
      <c r="E37" s="43">
        <v>0</v>
      </c>
    </row>
    <row r="38" spans="1:5" ht="45.75" thickBot="1">
      <c r="A38" s="30" t="s">
        <v>44</v>
      </c>
      <c r="B38" s="31" t="s">
        <v>45</v>
      </c>
      <c r="C38" s="32">
        <f>C39</f>
        <v>600</v>
      </c>
      <c r="D38" s="32">
        <f t="shared" ref="D38:E38" si="11">D39</f>
        <v>600</v>
      </c>
      <c r="E38" s="32">
        <f t="shared" si="11"/>
        <v>0</v>
      </c>
    </row>
    <row r="39" spans="1:5" ht="60.75" thickBot="1">
      <c r="A39" s="6" t="s">
        <v>46</v>
      </c>
      <c r="B39" s="7" t="s">
        <v>47</v>
      </c>
      <c r="C39" s="16">
        <v>600</v>
      </c>
      <c r="D39" s="16">
        <v>600</v>
      </c>
      <c r="E39" s="16">
        <v>0</v>
      </c>
    </row>
    <row r="40" spans="1:5" ht="15.75" thickBot="1">
      <c r="A40" s="30" t="s">
        <v>48</v>
      </c>
      <c r="B40" s="31" t="s">
        <v>49</v>
      </c>
      <c r="C40" s="32">
        <f>C41</f>
        <v>9001.2000000000007</v>
      </c>
      <c r="D40" s="32">
        <f t="shared" ref="D40:E40" si="12">D41</f>
        <v>11048.3</v>
      </c>
      <c r="E40" s="32">
        <f t="shared" si="12"/>
        <v>3060.1</v>
      </c>
    </row>
    <row r="41" spans="1:5" ht="30.75" thickBot="1">
      <c r="A41" s="6" t="s">
        <v>50</v>
      </c>
      <c r="B41" s="7" t="s">
        <v>51</v>
      </c>
      <c r="C41" s="16">
        <v>9001.2000000000007</v>
      </c>
      <c r="D41" s="16">
        <v>11048.3</v>
      </c>
      <c r="E41" s="16">
        <v>3060.1</v>
      </c>
    </row>
    <row r="42" spans="1:5" ht="30.75" thickBot="1">
      <c r="A42" s="21" t="s">
        <v>52</v>
      </c>
      <c r="B42" s="23" t="s">
        <v>53</v>
      </c>
      <c r="C42" s="37">
        <f>C43</f>
        <v>2</v>
      </c>
      <c r="D42" s="18">
        <f t="shared" ref="D42:E42" si="13">D43</f>
        <v>2</v>
      </c>
      <c r="E42" s="18">
        <f t="shared" si="13"/>
        <v>2</v>
      </c>
    </row>
    <row r="43" spans="1:5" ht="30.75" thickBot="1">
      <c r="A43" s="6" t="s">
        <v>54</v>
      </c>
      <c r="B43" s="7" t="s">
        <v>55</v>
      </c>
      <c r="C43" s="16">
        <f>C44</f>
        <v>2</v>
      </c>
      <c r="D43" s="16">
        <f t="shared" ref="D43:E43" si="14">D44</f>
        <v>2</v>
      </c>
      <c r="E43" s="16">
        <f t="shared" si="14"/>
        <v>2</v>
      </c>
    </row>
    <row r="44" spans="1:5" ht="45.75" thickBot="1">
      <c r="A44" s="6" t="s">
        <v>56</v>
      </c>
      <c r="B44" s="7" t="s">
        <v>57</v>
      </c>
      <c r="C44" s="16">
        <v>2</v>
      </c>
      <c r="D44" s="16">
        <v>2</v>
      </c>
      <c r="E44" s="16">
        <v>2</v>
      </c>
    </row>
    <row r="45" spans="1:5" ht="15.75" thickBot="1">
      <c r="A45" s="21" t="s">
        <v>58</v>
      </c>
      <c r="B45" s="23" t="s">
        <v>59</v>
      </c>
      <c r="C45" s="37">
        <f>C46+C48</f>
        <v>7040.1</v>
      </c>
      <c r="D45" s="29">
        <f>D46+D48</f>
        <v>6813.8</v>
      </c>
      <c r="E45" s="29">
        <f t="shared" ref="E45" si="15">E46+E48</f>
        <v>6813.8</v>
      </c>
    </row>
    <row r="46" spans="1:5" ht="105.75" thickBot="1">
      <c r="A46" s="34" t="s">
        <v>60</v>
      </c>
      <c r="B46" s="35" t="s">
        <v>61</v>
      </c>
      <c r="C46" s="36">
        <f>C47</f>
        <v>2180.1</v>
      </c>
      <c r="D46" s="36">
        <f t="shared" ref="D46:E46" si="16">D47</f>
        <v>813.8</v>
      </c>
      <c r="E46" s="36">
        <f t="shared" si="16"/>
        <v>813.8</v>
      </c>
    </row>
    <row r="47" spans="1:5" ht="105.75" thickBot="1">
      <c r="A47" s="6" t="s">
        <v>62</v>
      </c>
      <c r="B47" s="5" t="s">
        <v>63</v>
      </c>
      <c r="C47" s="17">
        <v>2180.1</v>
      </c>
      <c r="D47" s="17">
        <v>813.8</v>
      </c>
      <c r="E47" s="17">
        <v>813.8</v>
      </c>
    </row>
    <row r="48" spans="1:5" ht="30.75" thickBot="1">
      <c r="A48" s="33" t="s">
        <v>64</v>
      </c>
      <c r="B48" s="31" t="s">
        <v>65</v>
      </c>
      <c r="C48" s="32">
        <f>C49</f>
        <v>4860</v>
      </c>
      <c r="D48" s="32">
        <f t="shared" ref="D48:E48" si="17">D49</f>
        <v>6000</v>
      </c>
      <c r="E48" s="32">
        <f t="shared" si="17"/>
        <v>6000</v>
      </c>
    </row>
    <row r="49" spans="1:5" ht="45.75" thickBot="1">
      <c r="A49" s="10" t="s">
        <v>66</v>
      </c>
      <c r="B49" s="7" t="s">
        <v>67</v>
      </c>
      <c r="C49" s="16">
        <v>4860</v>
      </c>
      <c r="D49" s="16">
        <v>6000</v>
      </c>
      <c r="E49" s="16">
        <v>6000</v>
      </c>
    </row>
    <row r="50" spans="1:5" ht="60.75" thickBot="1">
      <c r="A50" s="41" t="s">
        <v>76</v>
      </c>
      <c r="B50" s="23" t="s">
        <v>80</v>
      </c>
      <c r="C50" s="18">
        <f>C51</f>
        <v>285</v>
      </c>
      <c r="D50" s="18">
        <f t="shared" ref="D50:E50" si="18">D51</f>
        <v>0</v>
      </c>
      <c r="E50" s="18">
        <f t="shared" si="18"/>
        <v>0</v>
      </c>
    </row>
    <row r="51" spans="1:5" ht="30.75" thickBot="1">
      <c r="A51" s="10" t="s">
        <v>77</v>
      </c>
      <c r="B51" s="7" t="s">
        <v>79</v>
      </c>
      <c r="C51" s="16">
        <f>C52</f>
        <v>285</v>
      </c>
      <c r="D51" s="16">
        <f t="shared" ref="D51:E51" si="19">D52</f>
        <v>0</v>
      </c>
      <c r="E51" s="16">
        <f t="shared" si="19"/>
        <v>0</v>
      </c>
    </row>
    <row r="52" spans="1:5" ht="30.75" thickBot="1">
      <c r="A52" s="10" t="s">
        <v>78</v>
      </c>
      <c r="B52" s="7" t="s">
        <v>79</v>
      </c>
      <c r="C52" s="16">
        <v>285</v>
      </c>
      <c r="D52" s="16">
        <v>0</v>
      </c>
      <c r="E52" s="16">
        <v>0</v>
      </c>
    </row>
    <row r="53" spans="1:5" ht="15.75" thickBot="1">
      <c r="A53" s="10"/>
      <c r="B53" s="9" t="s">
        <v>68</v>
      </c>
      <c r="C53" s="15">
        <f>C12+C28</f>
        <v>226597.40000000002</v>
      </c>
      <c r="D53" s="15">
        <f>D12+D28</f>
        <v>51644.5</v>
      </c>
      <c r="E53" s="15">
        <f>E12+E28</f>
        <v>44228.3</v>
      </c>
    </row>
    <row r="54" spans="1:5">
      <c r="E54" s="42" t="s">
        <v>82</v>
      </c>
    </row>
  </sheetData>
  <mergeCells count="5">
    <mergeCell ref="C5:E6"/>
    <mergeCell ref="A7:E7"/>
    <mergeCell ref="A9:A10"/>
    <mergeCell ref="C9:E9"/>
    <mergeCell ref="C1:E4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2023-12-12T07:46:04Z</dcterms:modified>
</cp:coreProperties>
</file>