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9040" windowHeight="15840"/>
  </bookViews>
  <sheets>
    <sheet name="Лист1" sheetId="1" r:id="rId1"/>
  </sheets>
  <definedNames>
    <definedName name="_xlnm.Print_Area" localSheetId="0">Лист1!$B$1:$F$55</definedName>
  </definedNames>
  <calcPr calcId="14562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" i="1" l="1"/>
  <c r="E31" i="1"/>
  <c r="F31" i="1"/>
  <c r="D31" i="1"/>
  <c r="E30" i="1" l="1"/>
  <c r="F30" i="1"/>
  <c r="D30" i="1"/>
  <c r="E26" i="1" l="1"/>
  <c r="F26" i="1"/>
  <c r="D26" i="1"/>
  <c r="D28" i="1" l="1"/>
  <c r="E34" i="1"/>
  <c r="E33" i="1" s="1"/>
  <c r="E29" i="1" s="1"/>
  <c r="E28" i="1" s="1"/>
  <c r="F34" i="1"/>
  <c r="F33" i="1" s="1"/>
  <c r="F29" i="1" s="1"/>
  <c r="F28" i="1" s="1"/>
  <c r="D34" i="1"/>
  <c r="D33" i="1" s="1"/>
  <c r="E24" i="1"/>
  <c r="F24" i="1"/>
  <c r="D24" i="1"/>
  <c r="D21" i="1" s="1"/>
  <c r="D20" i="1" s="1"/>
  <c r="F21" i="1" l="1"/>
  <c r="F20" i="1" s="1"/>
  <c r="E21" i="1"/>
  <c r="E20" i="1" s="1"/>
  <c r="E44" i="1"/>
  <c r="E43" i="1" s="1"/>
  <c r="F44" i="1"/>
  <c r="F43" i="1" s="1"/>
  <c r="D44" i="1"/>
  <c r="D43" i="1" s="1"/>
  <c r="E52" i="1"/>
  <c r="E51" i="1" s="1"/>
  <c r="F52" i="1"/>
  <c r="F51" i="1" s="1"/>
  <c r="D52" i="1"/>
  <c r="D51" i="1" s="1"/>
  <c r="E49" i="1"/>
  <c r="F49" i="1"/>
  <c r="D49" i="1"/>
  <c r="E47" i="1"/>
  <c r="F47" i="1"/>
  <c r="D47" i="1"/>
  <c r="E41" i="1"/>
  <c r="F41" i="1"/>
  <c r="D41" i="1"/>
  <c r="E39" i="1"/>
  <c r="F39" i="1"/>
  <c r="D39" i="1"/>
  <c r="E18" i="1"/>
  <c r="F18" i="1"/>
  <c r="D18" i="1"/>
  <c r="E15" i="1"/>
  <c r="F15" i="1"/>
  <c r="D15" i="1"/>
  <c r="E13" i="1"/>
  <c r="F13" i="1"/>
  <c r="D13" i="1"/>
  <c r="E38" i="1" l="1"/>
  <c r="D38" i="1"/>
  <c r="D37" i="1" s="1"/>
  <c r="D36" i="1" s="1"/>
  <c r="F38" i="1"/>
  <c r="E12" i="1"/>
  <c r="D12" i="1"/>
  <c r="F12" i="1"/>
  <c r="F46" i="1"/>
  <c r="E46" i="1"/>
  <c r="D46" i="1"/>
  <c r="E10" i="1"/>
  <c r="F10" i="1"/>
  <c r="D10" i="1"/>
  <c r="E37" i="1" l="1"/>
  <c r="E36" i="1" s="1"/>
  <c r="D54" i="1"/>
  <c r="F9" i="1"/>
  <c r="E9" i="1"/>
  <c r="F37" i="1"/>
  <c r="F36" i="1" s="1"/>
  <c r="F54" i="1" s="1"/>
  <c r="E54" i="1" l="1"/>
</calcChain>
</file>

<file path=xl/sharedStrings.xml><?xml version="1.0" encoding="utf-8"?>
<sst xmlns="http://schemas.openxmlformats.org/spreadsheetml/2006/main" count="99" uniqueCount="99">
  <si>
    <t>Код бюджетной классификации Российской Федерации</t>
  </si>
  <si>
    <t>Наименование доходов</t>
  </si>
  <si>
    <t>Сумма</t>
  </si>
  <si>
    <t>НАЛОГОВЫЕ И  НЕНАЛОГОВЫЕ  ДОХОДЫ</t>
  </si>
  <si>
    <t>НАЛОГИ НА ПРИБЫЛЬ, ДОХОДЫ</t>
  </si>
  <si>
    <t>Налог на доходы физических лиц</t>
  </si>
  <si>
    <t>ГОСУДАРСТВЕННАЯ ПОШЛИНА</t>
  </si>
  <si>
    <t xml:space="preserve">БЕЗВОЗМЕЗДНЫЕ ПОСТУПЛЕНИЯ </t>
  </si>
  <si>
    <t>Субвенции бюджетам бюджетной системы Российской Федерации</t>
  </si>
  <si>
    <t>Всего</t>
  </si>
  <si>
    <t>(тыс. руб.)</t>
  </si>
  <si>
    <t xml:space="preserve">Дотации бюджетам бюджетной системы Российской Федерации
</t>
  </si>
  <si>
    <t>000 1 00 00000 00 0000 000</t>
  </si>
  <si>
    <t>000 1 01 00000 00 0000 000</t>
  </si>
  <si>
    <t>182 1 01 02000 01 0000 110</t>
  </si>
  <si>
    <t>НАЛОГИ НА ИМУЩЕСТВО</t>
  </si>
  <si>
    <t>000 1 06 00000 00 0000 000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</si>
  <si>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</si>
  <si>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</si>
  <si>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000 1 06 01000 00 0000 110</t>
  </si>
  <si>
    <t>182 1 06 01030 10 0000 110</t>
  </si>
  <si>
    <t>Земельный налог</t>
  </si>
  <si>
    <t>000 1 06 06000 00 0000 110</t>
  </si>
  <si>
    <t>Земельный налог с организаций, обладающих земельным участком, расположенным в границах сельских поселений</t>
  </si>
  <si>
    <t>182 1 06 06033 10 0000 110</t>
  </si>
  <si>
    <t>Земельный налог с физических лиц, обладающих земельным участком, расположенным в границах сельских поселений</t>
  </si>
  <si>
    <t>182 1 06 06043 10 0000 110</t>
  </si>
  <si>
    <t>000 1 08 00000 00 0000 000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</si>
  <si>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</si>
  <si>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000 2 00 00000 00 0000 000</t>
  </si>
  <si>
    <t>БЕЗВОЗМЕЗДНЫЕ  ПОСТУПЛЕНИЯ ОТ ДРУГИХ БЮДЖЕТОВ БЮДЖЕТНОЙ СИСТЕМЫ РОССИЙСКОЙ ФЕДЕРАЦИИ</t>
  </si>
  <si>
    <t>000 2 02 00000 00 0000 000</t>
  </si>
  <si>
    <t>Дотации бюджетам на поддержку мер по обеспечению  сбалансированности бюджетов</t>
  </si>
  <si>
    <t>000 2 02 15002 00 0000 150</t>
  </si>
  <si>
    <t>Дотации бюджетам  сельских поселений на поддержку мер по обеспеченности сбалансированности бюджетов</t>
  </si>
  <si>
    <t>Дотации  на выравнивание бюджетной обеспеченности из бюджетов муниципальных районов, городских округов с внутригородским делением</t>
  </si>
  <si>
    <t>000 2 02 16001 00 0000 150</t>
  </si>
  <si>
    <t>Дотации бюджетам сельских поселений на выравнивание бюджетной обеспеченности из бюджетов муниципальных районов</t>
  </si>
  <si>
    <t>Субсидии бюджетам бюджетной системы Российской Федерации (межбюджетные субсидии)</t>
  </si>
  <si>
    <t>Прочие субсидии</t>
  </si>
  <si>
    <t>000 2 02 20000 00 0000 150</t>
  </si>
  <si>
    <t>000 2 02 29999 00 0000 150</t>
  </si>
  <si>
    <t>Прочие субсидии бюджетам сельских поселений</t>
  </si>
  <si>
    <t>000 2 02 30000 00 0000 150</t>
  </si>
  <si>
    <t>000 2 02 35118 00 0000 150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</si>
  <si>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</si>
  <si>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</si>
  <si>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000 2 02 36900 00 0000 150</t>
  </si>
  <si>
    <t>Единая субвенция местным бюджетам из бюджета субъекта Российской Федерации</t>
  </si>
  <si>
    <r>
      <t xml:space="preserve">Единая субвенция бюджетам </t>
    </r>
    <r>
      <rPr>
        <sz val="11"/>
        <color rgb="FF000000"/>
        <rFont val="Times New Roman"/>
        <family val="1"/>
        <charset val="204"/>
      </rPr>
      <t xml:space="preserve">сельских поселений </t>
    </r>
    <r>
      <rPr>
        <sz val="11"/>
        <color theme="1"/>
        <rFont val="Times New Roman"/>
        <family val="1"/>
        <charset val="204"/>
      </rPr>
      <t>из бюджета субъекта Российской Федерации</t>
    </r>
  </si>
  <si>
    <t>Иные межбюджетные трансферты</t>
  </si>
  <si>
    <t>000 2 02 40000 00 0000 150</t>
  </si>
  <si>
    <t>Межбюджетные трансферты, передаваемые бюджетам 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</si>
  <si>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000 2 02 40014 00 0000 150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</si>
  <si>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</si>
  <si>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</si>
  <si>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</si>
  <si>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</si>
  <si>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850 1 11 05000 00 0000 120</t>
  </si>
  <si>
    <t>850 1 08 04000 01 0000 110</t>
  </si>
  <si>
    <r>
      <t>850</t>
    </r>
    <r>
      <rPr>
        <sz val="11"/>
        <color rgb="FF000000"/>
        <rFont val="Times New Roman"/>
        <family val="1"/>
        <charset val="204"/>
      </rPr>
      <t xml:space="preserve"> 2 02 15002 10 0000 150</t>
    </r>
  </si>
  <si>
    <t>850 2 02 16001 10 0000 150</t>
  </si>
  <si>
    <r>
      <t>850</t>
    </r>
    <r>
      <rPr>
        <sz val="11"/>
        <color rgb="FF000000"/>
        <rFont val="Times New Roman"/>
        <family val="1"/>
        <charset val="204"/>
      </rPr>
      <t xml:space="preserve"> 2 02 29999 10 0000 150</t>
    </r>
  </si>
  <si>
    <r>
      <t>850</t>
    </r>
    <r>
      <rPr>
        <sz val="11"/>
        <color rgb="FF000000"/>
        <rFont val="Times New Roman"/>
        <family val="1"/>
        <charset val="204"/>
      </rPr>
      <t xml:space="preserve"> 2 02 35118 10 0000 150</t>
    </r>
  </si>
  <si>
    <t>850 2 02 36900 10 0000 150</t>
  </si>
  <si>
    <r>
      <t>850</t>
    </r>
    <r>
      <rPr>
        <sz val="11"/>
        <color rgb="FF000000"/>
        <rFont val="Times New Roman"/>
        <family val="1"/>
        <charset val="204"/>
      </rPr>
      <t xml:space="preserve"> 2 02 40014 10 0000 150</t>
    </r>
  </si>
  <si>
    <t>000 2 02 10000 00 0000 150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</si>
  <si>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Объем доходов бюджета сельского поселения  Алешинское, формируемый за счет налоговых и неналоговых доходов, а также безвозмездных поступлений на 2023 год и плановый период 2024 и 2025 годов</t>
  </si>
  <si>
    <t>850 1 11 05030 00 0000 120</t>
  </si>
  <si>
    <t>850 1 11 05035 10 0000 120</t>
  </si>
  <si>
    <t>850 1 11 05070 00 0000 120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</si>
  <si>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</si>
  <si>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850 1 11 05075 10 0000 120</t>
  </si>
  <si>
    <t>Доходы от сдачи в аренду имущества, составляющего казну сельских поселений (за исключением земельных участков)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</si>
  <si>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</si>
  <si>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</si>
  <si>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000 1 17 00000 00 0000 000</t>
  </si>
  <si>
    <t>ПРОЧИЕ НЕНАЛОГОВЫЕ ДОХОДЫ</t>
  </si>
  <si>
    <t>000 1 17 15000 00 0000 150</t>
  </si>
  <si>
    <t>Инициативные платежи</t>
  </si>
  <si>
    <t>850 1 17 15030 10 0000 150</t>
  </si>
  <si>
    <t>Инициативные платежи, зачисляемые в бюджеты сельских поселений</t>
  </si>
  <si>
    <t>000 1 13 00000 00 0000 000</t>
  </si>
  <si>
    <t xml:space="preserve">ДОХОДЫ ОТ ОКАЗАНИЯ ПЛАТНЫХ УСЛУГ И КОМПЕНСАЦИИ ЗАТРАТ ГОСУДАРСТВА </t>
  </si>
  <si>
    <t>850 1 13 02000 00 0000 130</t>
  </si>
  <si>
    <t>Доходы от компенсации затрат государства</t>
  </si>
  <si>
    <t>».</t>
  </si>
  <si>
    <t>«Приложение 2
к  решению Совета сельского поселения Алешинское  «О бюджете сельского  поселения Алешинское на 2023 год и плановый период 2024 и 2025 годов»
от        26.12.2022      №  27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</si>
  <si>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</si>
  <si>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</si>
  <si>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</si>
  <si>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850 1 11 09040 00 0000 120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</si>
  <si>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</si>
  <si>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</si>
  <si>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</si>
  <si>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</si>
  <si>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Приложение 1
к решению Представительного Собрания Кирилловского муниципального округа                            от                                №</t>
  </si>
  <si>
    <t>850 1 14 02050 10 0000 410</t>
  </si>
  <si>
    <t>850 1 14 02000 00 0000 000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</si>
</sst>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_р_."/>
    <numFmt numFmtId="165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0">
    <xf numFmtId="0" fontId="0" fillId="0" borderId="0" xfId="0"/>
    <xf numFmtId="0" fontId="0" fillId="2" borderId="0" xfId="0" applyFill="1"/>
    <xf numFmtId="0" fontId="0" fillId="2" borderId="0" xfId="0" applyFont="1" applyFill="1"/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left" vertical="top" wrapText="1"/>
    </xf>
    <xf numFmtId="0" fontId="0" fillId="2" borderId="0" xfId="0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wrapText="1"/>
    </xf>
    <xf numFmtId="0" fontId="5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top" wrapText="1" indent="26"/>
    </xf>
    <xf numFmtId="0" fontId="6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55"/>
  <sheetViews>
    <sheetView tabSelected="1" view="pageBreakPreview" zoomScale="120" zoomScaleNormal="110" zoomScaleSheetLayoutView="120" workbookViewId="0">
      <selection activeCell="C1" sqref="C1:F1"/>
    </sheetView>
  </sheetViews>
  <sheetFormatPr defaultColWidth="9.140625" defaultRowHeight="15" x14ac:dyDescent="0.25"/>
  <cols>
    <col min="1" max="1" width="5.5703125" style="1" customWidth="1"/>
    <col min="2" max="2" width="27.42578125" style="5" customWidth="1"/>
    <col min="3" max="3" width="45.42578125" style="1" customWidth="1"/>
    <col min="4" max="4" width="12.42578125" style="1" customWidth="1"/>
    <col min="5" max="5" width="11.7109375" style="1" customWidth="1"/>
    <col min="6" max="6" width="12.7109375" style="1" customWidth="1"/>
    <col min="7" max="16384" width="9.140625" style="1"/>
  </cols>
  <sheetData>
    <row r="1" spans="2:6" ht="61.5" customHeight="1" x14ac:dyDescent="0.25">
      <c r="C1" s="27" t="s">
        <v>96</v>
      </c>
      <c r="D1" s="27"/>
      <c r="E1" s="27"/>
      <c r="F1" s="27"/>
    </row>
    <row r="2" spans="2:6" ht="103.5" customHeight="1" x14ac:dyDescent="0.25">
      <c r="C2" s="27" t="s">
        <v>87</v>
      </c>
      <c r="D2" s="27"/>
      <c r="E2" s="27"/>
      <c r="F2" s="27"/>
    </row>
    <row r="3" spans="2:6" ht="6.75" customHeight="1" x14ac:dyDescent="0.25">
      <c r="D3" s="4"/>
      <c r="E3" s="4"/>
      <c r="F3" s="4"/>
    </row>
    <row r="4" spans="2:6" ht="62.25" customHeight="1" x14ac:dyDescent="0.3">
      <c r="B4" s="28" t="s">
        <v>67</v>
      </c>
      <c r="C4" s="28"/>
      <c r="D4" s="28"/>
      <c r="E4" s="28"/>
      <c r="F4" s="28"/>
    </row>
    <row r="5" spans="2:6" x14ac:dyDescent="0.25">
      <c r="B5" s="6"/>
      <c r="C5" s="2"/>
      <c r="D5" s="2"/>
      <c r="E5" s="2"/>
      <c r="F5" s="3" t="s">
        <v>10</v>
      </c>
    </row>
    <row r="6" spans="2:6" ht="21" customHeight="1" x14ac:dyDescent="0.25">
      <c r="B6" s="29" t="s">
        <v>0</v>
      </c>
      <c r="C6" s="29" t="s">
        <v>1</v>
      </c>
      <c r="D6" s="29" t="s">
        <v>2</v>
      </c>
      <c r="E6" s="29"/>
      <c r="F6" s="29"/>
    </row>
    <row r="7" spans="2:6" ht="24.75" customHeight="1" x14ac:dyDescent="0.25">
      <c r="B7" s="29"/>
      <c r="C7" s="29"/>
      <c r="D7" s="23">
        <v>2023</v>
      </c>
      <c r="E7" s="23">
        <v>2024</v>
      </c>
      <c r="F7" s="23">
        <v>2025</v>
      </c>
    </row>
    <row r="8" spans="2:6" x14ac:dyDescent="0.25">
      <c r="B8" s="23">
        <v>1</v>
      </c>
      <c r="C8" s="23">
        <v>2</v>
      </c>
      <c r="D8" s="23">
        <v>3</v>
      </c>
      <c r="E8" s="23">
        <v>4</v>
      </c>
      <c r="F8" s="23">
        <v>5</v>
      </c>
    </row>
    <row r="9" spans="2:6" ht="16.5" customHeight="1" x14ac:dyDescent="0.25">
      <c r="B9" s="14" t="s">
        <v>12</v>
      </c>
      <c r="C9" s="15" t="s">
        <v>3</v>
      </c>
      <c r="D9" s="7">
        <f>D10+D12+D18+D20+D28+D30+D33</f>
        <v>1414.8</v>
      </c>
      <c r="E9" s="7">
        <f>E10+E12+E18+E20+E28+E33</f>
        <v>1142</v>
      </c>
      <c r="F9" s="7">
        <f>F10+F12+F18+F20+F28+F33</f>
        <v>1151</v>
      </c>
    </row>
    <row r="10" spans="2:6" ht="15.75" customHeight="1" x14ac:dyDescent="0.25">
      <c r="B10" s="11" t="s">
        <v>13</v>
      </c>
      <c r="C10" s="16" t="s">
        <v>4</v>
      </c>
      <c r="D10" s="8">
        <f>D11</f>
        <v>139</v>
      </c>
      <c r="E10" s="8">
        <f t="shared" ref="E10:F10" si="0">E11</f>
        <v>146</v>
      </c>
      <c r="F10" s="8">
        <f t="shared" si="0"/>
        <v>153</v>
      </c>
    </row>
    <row r="11" spans="2:6" ht="17.25" customHeight="1" x14ac:dyDescent="0.25">
      <c r="B11" s="13" t="s">
        <v>14</v>
      </c>
      <c r="C11" s="16" t="s">
        <v>5</v>
      </c>
      <c r="D11" s="8">
        <v>139</v>
      </c>
      <c r="E11" s="8">
        <v>146</v>
      </c>
      <c r="F11" s="8">
        <v>153</v>
      </c>
    </row>
    <row r="12" spans="2:6" ht="15" customHeight="1" x14ac:dyDescent="0.25">
      <c r="B12" s="13" t="s">
        <v>16</v>
      </c>
      <c r="C12" s="17" t="s">
        <v>15</v>
      </c>
      <c r="D12" s="8">
        <f>D13+D15</f>
        <v>670</v>
      </c>
      <c r="E12" s="8">
        <f t="shared" ref="E12:F12" si="1">E13+E15</f>
        <v>672</v>
      </c>
      <c r="F12" s="8">
        <f t="shared" si="1"/>
        <v>674</v>
      </c>
    </row>
    <row r="13" spans="2:6" ht="15" customHeight="1" x14ac:dyDescent="0.25">
      <c r="B13" s="13" t="s">
        <v>19</v>
      </c>
      <c r="C13" s="18" t="s">
        <v>17</v>
      </c>
      <c r="D13" s="8">
        <f>D14</f>
        <v>97</v>
      </c>
      <c r="E13" s="8">
        <f t="shared" ref="E13:F13" si="2">E14</f>
        <v>99</v>
      </c>
      <c r="F13" s="8">
        <f t="shared" si="2"/>
        <v>101</v>
      </c>
    </row>
    <row r="14" spans="2:6" ht="56.25" customHeight="1" x14ac:dyDescent="0.25">
      <c r="B14" s="13" t="s">
        <v>20</v>
      </c>
      <c r="C14" s="18" t="s">
        <v>18</v>
      </c>
      <c r="D14" s="8">
        <v>97</v>
      </c>
      <c r="E14" s="8">
        <v>99</v>
      </c>
      <c r="F14" s="8">
        <v>101</v>
      </c>
    </row>
    <row r="15" spans="2:6" x14ac:dyDescent="0.25">
      <c r="B15" s="13" t="s">
        <v>22</v>
      </c>
      <c r="C15" s="17" t="s">
        <v>21</v>
      </c>
      <c r="D15" s="8">
        <f>D16+D17</f>
        <v>573</v>
      </c>
      <c r="E15" s="8">
        <f t="shared" ref="E15:F15" si="3">E16+E17</f>
        <v>573</v>
      </c>
      <c r="F15" s="8">
        <f t="shared" si="3"/>
        <v>573</v>
      </c>
    </row>
    <row r="16" spans="2:6" ht="45" customHeight="1" x14ac:dyDescent="0.25">
      <c r="B16" s="10" t="s">
        <v>24</v>
      </c>
      <c r="C16" s="19" t="s">
        <v>23</v>
      </c>
      <c r="D16" s="8">
        <v>172</v>
      </c>
      <c r="E16" s="8">
        <v>172</v>
      </c>
      <c r="F16" s="8">
        <v>172</v>
      </c>
    </row>
    <row r="17" spans="2:6" ht="45" x14ac:dyDescent="0.25">
      <c r="B17" s="10" t="s">
        <v>26</v>
      </c>
      <c r="C17" s="19" t="s">
        <v>25</v>
      </c>
      <c r="D17" s="8">
        <v>401</v>
      </c>
      <c r="E17" s="8">
        <v>401</v>
      </c>
      <c r="F17" s="8">
        <v>401</v>
      </c>
    </row>
    <row r="18" spans="2:6" ht="20.25" customHeight="1" x14ac:dyDescent="0.25">
      <c r="B18" s="10" t="s">
        <v>27</v>
      </c>
      <c r="C18" s="18" t="s">
        <v>6</v>
      </c>
      <c r="D18" s="8">
        <f>D19</f>
        <v>7</v>
      </c>
      <c r="E18" s="8">
        <f t="shared" ref="E18:F18" si="4">E19</f>
        <v>7</v>
      </c>
      <c r="F18" s="8">
        <f t="shared" si="4"/>
        <v>7</v>
      </c>
    </row>
    <row r="19" spans="2:6" ht="64.5" customHeight="1" x14ac:dyDescent="0.25">
      <c r="B19" s="10" t="s">
        <v>59</v>
      </c>
      <c r="C19" s="18" t="s">
        <v>28</v>
      </c>
      <c r="D19" s="8">
        <v>7</v>
      </c>
      <c r="E19" s="8">
        <v>7</v>
      </c>
      <c r="F19" s="8">
        <v>7</v>
      </c>
    </row>
    <row r="20" spans="2:6" ht="46.5" customHeight="1" x14ac:dyDescent="0.25">
      <c r="B20" s="13" t="s">
        <v>56</v>
      </c>
      <c r="C20" s="19" t="s">
        <v>55</v>
      </c>
      <c r="D20" s="8">
        <f>D21+D26</f>
        <v>494.5</v>
      </c>
      <c r="E20" s="8">
        <f t="shared" ref="E20:F20" si="5">E21</f>
        <v>317</v>
      </c>
      <c r="F20" s="8">
        <f t="shared" si="5"/>
        <v>317</v>
      </c>
    </row>
    <row r="21" spans="2:6" ht="120" customHeight="1" x14ac:dyDescent="0.25">
      <c r="B21" s="13" t="s">
        <v>58</v>
      </c>
      <c r="C21" s="19" t="s">
        <v>57</v>
      </c>
      <c r="D21" s="8">
        <f>D22+D24</f>
        <v>481.5</v>
      </c>
      <c r="E21" s="8">
        <f t="shared" ref="E21:F21" si="6">E22+E24</f>
        <v>317</v>
      </c>
      <c r="F21" s="8">
        <f t="shared" si="6"/>
        <v>317</v>
      </c>
    </row>
    <row r="22" spans="2:6" ht="124.5" customHeight="1" x14ac:dyDescent="0.25">
      <c r="B22" s="13" t="s">
        <v>68</v>
      </c>
      <c r="C22" s="19" t="s">
        <v>74</v>
      </c>
      <c r="D22" s="8">
        <v>317</v>
      </c>
      <c r="E22" s="8">
        <v>317</v>
      </c>
      <c r="F22" s="8">
        <v>317</v>
      </c>
    </row>
    <row r="23" spans="2:6" ht="93.75" customHeight="1" x14ac:dyDescent="0.25">
      <c r="B23" s="13" t="s">
        <v>69</v>
      </c>
      <c r="C23" s="19" t="s">
        <v>75</v>
      </c>
      <c r="D23" s="8">
        <v>317</v>
      </c>
      <c r="E23" s="8">
        <v>317</v>
      </c>
      <c r="F23" s="8">
        <v>317</v>
      </c>
    </row>
    <row r="24" spans="2:6" ht="59.25" customHeight="1" x14ac:dyDescent="0.25">
      <c r="B24" s="13" t="s">
        <v>70</v>
      </c>
      <c r="C24" s="19" t="s">
        <v>71</v>
      </c>
      <c r="D24" s="8">
        <f>D25</f>
        <v>164.5</v>
      </c>
      <c r="E24" s="8">
        <f t="shared" ref="E24:F24" si="7">E25</f>
        <v>0</v>
      </c>
      <c r="F24" s="8">
        <f t="shared" si="7"/>
        <v>0</v>
      </c>
    </row>
    <row r="25" spans="2:6" ht="51" customHeight="1" x14ac:dyDescent="0.25">
      <c r="B25" s="10" t="s">
        <v>72</v>
      </c>
      <c r="C25" s="22" t="s">
        <v>73</v>
      </c>
      <c r="D25" s="8">
        <v>164.5</v>
      </c>
      <c r="E25" s="8">
        <v>0</v>
      </c>
      <c r="F25" s="8">
        <v>0</v>
      </c>
    </row>
    <row r="26" spans="2:6" ht="106.5" customHeight="1" x14ac:dyDescent="0.25">
      <c r="B26" s="24" t="s">
        <v>88</v>
      </c>
      <c r="C26" s="25" t="s">
        <v>89</v>
      </c>
      <c r="D26" s="9">
        <f>D27</f>
        <v>13</v>
      </c>
      <c r="E26" s="9">
        <f t="shared" ref="E26:F26" si="8">E27</f>
        <v>0</v>
      </c>
      <c r="F26" s="9">
        <f t="shared" si="8"/>
        <v>0</v>
      </c>
    </row>
    <row r="27" spans="2:6" ht="114.75" customHeight="1" x14ac:dyDescent="0.25">
      <c r="B27" s="24" t="s">
        <v>91</v>
      </c>
      <c r="C27" s="25" t="s">
        <v>90</v>
      </c>
      <c r="D27" s="9">
        <v>13</v>
      </c>
      <c r="E27" s="9">
        <v>0</v>
      </c>
      <c r="F27" s="9">
        <v>0</v>
      </c>
    </row>
    <row r="28" spans="2:6" ht="30.75" customHeight="1" x14ac:dyDescent="0.25">
      <c r="B28" s="10" t="s">
        <v>82</v>
      </c>
      <c r="C28" s="22" t="s">
        <v>83</v>
      </c>
      <c r="D28" s="8">
        <f>D29</f>
        <v>32.700000000000003</v>
      </c>
      <c r="E28" s="8">
        <f t="shared" ref="E28:F28" si="9">E29</f>
        <v>0</v>
      </c>
      <c r="F28" s="8">
        <f t="shared" si="9"/>
        <v>0</v>
      </c>
    </row>
    <row r="29" spans="2:6" ht="18.75" customHeight="1" x14ac:dyDescent="0.25">
      <c r="B29" s="10" t="s">
        <v>84</v>
      </c>
      <c r="C29" s="22" t="s">
        <v>85</v>
      </c>
      <c r="D29" s="10">
        <v>32.700000000000003</v>
      </c>
      <c r="E29" s="8">
        <f t="shared" ref="E29" si="10">E33</f>
        <v>0</v>
      </c>
      <c r="F29" s="8">
        <f t="shared" ref="F29" si="11">F33</f>
        <v>0</v>
      </c>
    </row>
    <row r="30" spans="2:6" ht="33.75" customHeight="1" x14ac:dyDescent="0.25">
      <c r="B30" s="10" t="s">
        <v>93</v>
      </c>
      <c r="C30" s="22" t="s">
        <v>92</v>
      </c>
      <c r="D30" s="26">
        <f>D31</f>
        <v>51.6</v>
      </c>
      <c r="E30" s="26">
        <f t="shared" ref="E30:F31" si="12">E31</f>
        <v>0</v>
      </c>
      <c r="F30" s="26">
        <f t="shared" si="12"/>
        <v>0</v>
      </c>
    </row>
    <row r="31" spans="2:6" ht="108" customHeight="1" x14ac:dyDescent="0.25">
      <c r="B31" s="10" t="s">
        <v>98</v>
      </c>
      <c r="C31" s="22" t="s">
        <v>94</v>
      </c>
      <c r="D31" s="26">
        <f>D32</f>
        <v>51.6</v>
      </c>
      <c r="E31" s="26">
        <f t="shared" si="12"/>
        <v>0</v>
      </c>
      <c r="F31" s="26">
        <f t="shared" si="12"/>
        <v>0</v>
      </c>
    </row>
    <row r="32" spans="2:6" ht="120.75" customHeight="1" x14ac:dyDescent="0.25">
      <c r="B32" s="10" t="s">
        <v>97</v>
      </c>
      <c r="C32" s="22" t="s">
        <v>95</v>
      </c>
      <c r="D32" s="26">
        <v>51.6</v>
      </c>
      <c r="E32" s="8">
        <v>0</v>
      </c>
      <c r="F32" s="8">
        <v>0</v>
      </c>
    </row>
    <row r="33" spans="2:6" ht="18.75" customHeight="1" x14ac:dyDescent="0.25">
      <c r="B33" s="10" t="s">
        <v>76</v>
      </c>
      <c r="C33" s="22" t="s">
        <v>77</v>
      </c>
      <c r="D33" s="8">
        <f>D34</f>
        <v>20</v>
      </c>
      <c r="E33" s="8">
        <f t="shared" ref="E33:F33" si="13">E34</f>
        <v>0</v>
      </c>
      <c r="F33" s="8">
        <f t="shared" si="13"/>
        <v>0</v>
      </c>
    </row>
    <row r="34" spans="2:6" ht="13.5" customHeight="1" x14ac:dyDescent="0.25">
      <c r="B34" s="10" t="s">
        <v>78</v>
      </c>
      <c r="C34" s="22" t="s">
        <v>79</v>
      </c>
      <c r="D34" s="8">
        <f>D35</f>
        <v>20</v>
      </c>
      <c r="E34" s="8">
        <f t="shared" ref="E34:F34" si="14">E35</f>
        <v>0</v>
      </c>
      <c r="F34" s="8">
        <f t="shared" si="14"/>
        <v>0</v>
      </c>
    </row>
    <row r="35" spans="2:6" ht="28.5" customHeight="1" x14ac:dyDescent="0.25">
      <c r="B35" s="10" t="s">
        <v>80</v>
      </c>
      <c r="C35" s="22" t="s">
        <v>81</v>
      </c>
      <c r="D35" s="8">
        <v>20</v>
      </c>
      <c r="E35" s="8">
        <v>0</v>
      </c>
      <c r="F35" s="8">
        <v>0</v>
      </c>
    </row>
    <row r="36" spans="2:6" ht="19.5" customHeight="1" x14ac:dyDescent="0.25">
      <c r="B36" s="14" t="s">
        <v>29</v>
      </c>
      <c r="C36" s="15" t="s">
        <v>7</v>
      </c>
      <c r="D36" s="7">
        <f>D37</f>
        <v>5753.6</v>
      </c>
      <c r="E36" s="7">
        <f t="shared" ref="E36:F36" si="15">E37</f>
        <v>4819.6000000000004</v>
      </c>
      <c r="F36" s="7">
        <f t="shared" si="15"/>
        <v>5783.8</v>
      </c>
    </row>
    <row r="37" spans="2:6" ht="46.5" customHeight="1" x14ac:dyDescent="0.25">
      <c r="B37" s="11" t="s">
        <v>31</v>
      </c>
      <c r="C37" s="19" t="s">
        <v>30</v>
      </c>
      <c r="D37" s="8">
        <f>D38+D43+D46+D51</f>
        <v>5753.6</v>
      </c>
      <c r="E37" s="8">
        <f t="shared" ref="E37:F37" si="16">E38+E43+E46+E51</f>
        <v>4819.6000000000004</v>
      </c>
      <c r="F37" s="8">
        <f t="shared" si="16"/>
        <v>5783.8</v>
      </c>
    </row>
    <row r="38" spans="2:6" ht="30" customHeight="1" x14ac:dyDescent="0.25">
      <c r="B38" s="11" t="s">
        <v>66</v>
      </c>
      <c r="C38" s="16" t="s">
        <v>11</v>
      </c>
      <c r="D38" s="8">
        <f>D39+D41</f>
        <v>3406.3</v>
      </c>
      <c r="E38" s="8">
        <f t="shared" ref="E38:F38" si="17">E39+E41</f>
        <v>2791.5</v>
      </c>
      <c r="F38" s="8">
        <f t="shared" si="17"/>
        <v>2834</v>
      </c>
    </row>
    <row r="39" spans="2:6" ht="30" customHeight="1" x14ac:dyDescent="0.25">
      <c r="B39" s="11" t="s">
        <v>33</v>
      </c>
      <c r="C39" s="19" t="s">
        <v>32</v>
      </c>
      <c r="D39" s="8">
        <f>D40</f>
        <v>1766.5</v>
      </c>
      <c r="E39" s="8">
        <f t="shared" ref="E39:F39" si="18">E40</f>
        <v>1074.2</v>
      </c>
      <c r="F39" s="8">
        <f t="shared" si="18"/>
        <v>1044.4000000000001</v>
      </c>
    </row>
    <row r="40" spans="2:6" ht="44.25" customHeight="1" x14ac:dyDescent="0.25">
      <c r="B40" s="13" t="s">
        <v>60</v>
      </c>
      <c r="C40" s="18" t="s">
        <v>34</v>
      </c>
      <c r="D40" s="8">
        <v>1766.5</v>
      </c>
      <c r="E40" s="8">
        <v>1074.2</v>
      </c>
      <c r="F40" s="8">
        <v>1044.4000000000001</v>
      </c>
    </row>
    <row r="41" spans="2:6" ht="60" customHeight="1" x14ac:dyDescent="0.25">
      <c r="B41" s="13" t="s">
        <v>36</v>
      </c>
      <c r="C41" s="20" t="s">
        <v>35</v>
      </c>
      <c r="D41" s="8">
        <f>D42</f>
        <v>1639.8</v>
      </c>
      <c r="E41" s="8">
        <f t="shared" ref="E41:F41" si="19">E42</f>
        <v>1717.3</v>
      </c>
      <c r="F41" s="8">
        <f t="shared" si="19"/>
        <v>1789.6</v>
      </c>
    </row>
    <row r="42" spans="2:6" ht="48.75" customHeight="1" x14ac:dyDescent="0.25">
      <c r="B42" s="10" t="s">
        <v>61</v>
      </c>
      <c r="C42" s="21" t="s">
        <v>37</v>
      </c>
      <c r="D42" s="8">
        <v>1639.8</v>
      </c>
      <c r="E42" s="8">
        <v>1717.3</v>
      </c>
      <c r="F42" s="8">
        <v>1789.6</v>
      </c>
    </row>
    <row r="43" spans="2:6" ht="45" customHeight="1" x14ac:dyDescent="0.25">
      <c r="B43" s="12" t="s">
        <v>40</v>
      </c>
      <c r="C43" s="20" t="s">
        <v>38</v>
      </c>
      <c r="D43" s="8">
        <f>D44</f>
        <v>432.1</v>
      </c>
      <c r="E43" s="8">
        <f t="shared" ref="E43:F44" si="20">E44</f>
        <v>271.8</v>
      </c>
      <c r="F43" s="8">
        <f t="shared" si="20"/>
        <v>271.8</v>
      </c>
    </row>
    <row r="44" spans="2:6" ht="18" customHeight="1" x14ac:dyDescent="0.25">
      <c r="B44" s="12" t="s">
        <v>41</v>
      </c>
      <c r="C44" s="18" t="s">
        <v>39</v>
      </c>
      <c r="D44" s="8">
        <f>D45</f>
        <v>432.1</v>
      </c>
      <c r="E44" s="8">
        <f t="shared" si="20"/>
        <v>271.8</v>
      </c>
      <c r="F44" s="8">
        <f t="shared" si="20"/>
        <v>271.8</v>
      </c>
    </row>
    <row r="45" spans="2:6" x14ac:dyDescent="0.25">
      <c r="B45" s="13" t="s">
        <v>62</v>
      </c>
      <c r="C45" s="17" t="s">
        <v>42</v>
      </c>
      <c r="D45" s="8">
        <v>432.1</v>
      </c>
      <c r="E45" s="8">
        <v>271.8</v>
      </c>
      <c r="F45" s="8">
        <v>271.8</v>
      </c>
    </row>
    <row r="46" spans="2:6" ht="31.5" customHeight="1" x14ac:dyDescent="0.25">
      <c r="B46" s="12" t="s">
        <v>43</v>
      </c>
      <c r="C46" s="18" t="s">
        <v>8</v>
      </c>
      <c r="D46" s="9">
        <f>D47+D49</f>
        <v>135</v>
      </c>
      <c r="E46" s="9">
        <f t="shared" ref="E46:F46" si="21">E47+E49</f>
        <v>140.9</v>
      </c>
      <c r="F46" s="9">
        <f t="shared" si="21"/>
        <v>145.80000000000001</v>
      </c>
    </row>
    <row r="47" spans="2:6" ht="58.5" customHeight="1" x14ac:dyDescent="0.25">
      <c r="B47" s="12" t="s">
        <v>44</v>
      </c>
      <c r="C47" s="18" t="s">
        <v>45</v>
      </c>
      <c r="D47" s="9">
        <f>D48</f>
        <v>133</v>
      </c>
      <c r="E47" s="9">
        <f t="shared" ref="E47:F47" si="22">E48</f>
        <v>138.9</v>
      </c>
      <c r="F47" s="9">
        <f t="shared" si="22"/>
        <v>143.80000000000001</v>
      </c>
    </row>
    <row r="48" spans="2:6" ht="60" x14ac:dyDescent="0.25">
      <c r="B48" s="10" t="s">
        <v>63</v>
      </c>
      <c r="C48" s="18" t="s">
        <v>46</v>
      </c>
      <c r="D48" s="9">
        <v>133</v>
      </c>
      <c r="E48" s="9">
        <v>138.9</v>
      </c>
      <c r="F48" s="9">
        <v>143.80000000000001</v>
      </c>
    </row>
    <row r="49" spans="2:6" ht="28.5" customHeight="1" x14ac:dyDescent="0.25">
      <c r="B49" s="13" t="s">
        <v>47</v>
      </c>
      <c r="C49" s="21" t="s">
        <v>48</v>
      </c>
      <c r="D49" s="9">
        <f>D50</f>
        <v>2</v>
      </c>
      <c r="E49" s="9">
        <f t="shared" ref="E49:F49" si="23">E50</f>
        <v>2</v>
      </c>
      <c r="F49" s="9">
        <f t="shared" si="23"/>
        <v>2</v>
      </c>
    </row>
    <row r="50" spans="2:6" ht="41.25" customHeight="1" x14ac:dyDescent="0.25">
      <c r="B50" s="13" t="s">
        <v>64</v>
      </c>
      <c r="C50" s="20" t="s">
        <v>49</v>
      </c>
      <c r="D50" s="9">
        <v>2</v>
      </c>
      <c r="E50" s="9">
        <v>2</v>
      </c>
      <c r="F50" s="9">
        <v>2</v>
      </c>
    </row>
    <row r="51" spans="2:6" ht="15" customHeight="1" x14ac:dyDescent="0.25">
      <c r="B51" s="11" t="s">
        <v>51</v>
      </c>
      <c r="C51" s="17" t="s">
        <v>50</v>
      </c>
      <c r="D51" s="9">
        <f>D52</f>
        <v>1780.2</v>
      </c>
      <c r="E51" s="9">
        <f t="shared" ref="E51:F52" si="24">E52</f>
        <v>1615.4</v>
      </c>
      <c r="F51" s="9">
        <f t="shared" si="24"/>
        <v>2532.1999999999998</v>
      </c>
    </row>
    <row r="52" spans="2:6" ht="76.5" customHeight="1" x14ac:dyDescent="0.25">
      <c r="B52" s="11" t="s">
        <v>53</v>
      </c>
      <c r="C52" s="19" t="s">
        <v>52</v>
      </c>
      <c r="D52" s="9">
        <f>D53</f>
        <v>1780.2</v>
      </c>
      <c r="E52" s="9">
        <f t="shared" si="24"/>
        <v>1615.4</v>
      </c>
      <c r="F52" s="9">
        <f t="shared" si="24"/>
        <v>2532.1999999999998</v>
      </c>
    </row>
    <row r="53" spans="2:6" ht="90" x14ac:dyDescent="0.25">
      <c r="B53" s="13" t="s">
        <v>65</v>
      </c>
      <c r="C53" s="19" t="s">
        <v>54</v>
      </c>
      <c r="D53" s="9">
        <v>1780.2</v>
      </c>
      <c r="E53" s="9">
        <v>1615.4</v>
      </c>
      <c r="F53" s="9">
        <v>2532.1999999999998</v>
      </c>
    </row>
    <row r="54" spans="2:6" x14ac:dyDescent="0.25">
      <c r="B54" s="23"/>
      <c r="C54" s="15" t="s">
        <v>9</v>
      </c>
      <c r="D54" s="7">
        <f>D36+D9</f>
        <v>7168.4000000000005</v>
      </c>
      <c r="E54" s="7">
        <f>E36+E9</f>
        <v>5961.6</v>
      </c>
      <c r="F54" s="7">
        <f>F36+F9</f>
        <v>6934.8</v>
      </c>
    </row>
    <row r="55" spans="2:6" x14ac:dyDescent="0.25">
      <c r="B55" s="6"/>
      <c r="C55" s="2"/>
      <c r="D55" s="2"/>
      <c r="E55" s="2"/>
      <c r="F55" s="3" t="s">
        <v>86</v>
      </c>
    </row>
  </sheetData>
  <mergeCells count="6">
    <mergeCell ref="C1:F1"/>
    <mergeCell ref="C2:F2"/>
    <mergeCell ref="B4:F4"/>
    <mergeCell ref="B6:B7"/>
    <mergeCell ref="C6:C7"/>
    <mergeCell ref="D6:F6"/>
  </mergeCells>
  <pageMargins left="0.59055118110236227" right="0.39370078740157483" top="0" bottom="0" header="0" footer="0"/>
  <pageSetup paperSize="9" scale="8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2023-12-12T08:21:34Z</dcterms:modified>
</cp:coreProperties>
</file>