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Лист1" sheetId="1" r:id="rId1"/>
  </sheets>
  <definedNames>
    <definedName name="_xlnm.Print_Area" localSheetId="0">Лист1!$A$1:$E$47</definedName>
  </definedNames>
  <calcPr calcId="145621" iterate="1"/>
</workbook>
</file>

<file path=xl/calcChain.xml><?xml version="1.0" encoding="utf-8"?>
<calcChain xmlns="http://schemas.openxmlformats.org/spreadsheetml/2006/main">
  <c r="D44" i="1" l="1"/>
  <c r="E44" i="1"/>
  <c r="C44" i="1"/>
  <c r="C8" i="1"/>
  <c r="D21" i="1" l="1"/>
  <c r="E21" i="1"/>
  <c r="C21" i="1"/>
  <c r="D8" i="1" l="1"/>
  <c r="E8" i="1"/>
  <c r="D19" i="1"/>
  <c r="E19" i="1"/>
  <c r="C19" i="1"/>
  <c r="D23" i="1" l="1"/>
  <c r="E23" i="1"/>
  <c r="C23" i="1"/>
  <c r="D24" i="1"/>
  <c r="E24" i="1"/>
  <c r="C24" i="1"/>
  <c r="D34" i="1" l="1"/>
  <c r="D33" i="1" s="1"/>
  <c r="E34" i="1"/>
  <c r="E33" i="1" s="1"/>
  <c r="C34" i="1"/>
  <c r="C33" i="1" s="1"/>
  <c r="D42" i="1"/>
  <c r="D41" i="1" s="1"/>
  <c r="E42" i="1"/>
  <c r="E41" i="1" s="1"/>
  <c r="C42" i="1"/>
  <c r="C41" i="1" s="1"/>
  <c r="D39" i="1"/>
  <c r="E39" i="1"/>
  <c r="C39" i="1"/>
  <c r="D37" i="1"/>
  <c r="E37" i="1"/>
  <c r="C37" i="1"/>
  <c r="D31" i="1"/>
  <c r="E31" i="1"/>
  <c r="C31" i="1"/>
  <c r="D29" i="1"/>
  <c r="E29" i="1"/>
  <c r="C29" i="1"/>
  <c r="D17" i="1"/>
  <c r="E17" i="1"/>
  <c r="C17" i="1"/>
  <c r="D14" i="1"/>
  <c r="E14" i="1"/>
  <c r="E11" i="1" s="1"/>
  <c r="C14" i="1"/>
  <c r="D12" i="1"/>
  <c r="E12" i="1"/>
  <c r="C12" i="1"/>
  <c r="C28" i="1" l="1"/>
  <c r="D11" i="1"/>
  <c r="E28" i="1"/>
  <c r="D28" i="1"/>
  <c r="C11" i="1"/>
  <c r="E36" i="1"/>
  <c r="E27" i="1" s="1"/>
  <c r="E26" i="1" s="1"/>
  <c r="D36" i="1"/>
  <c r="D27" i="1" s="1"/>
  <c r="D26" i="1" s="1"/>
  <c r="C36" i="1"/>
  <c r="D9" i="1"/>
  <c r="E9" i="1"/>
  <c r="C9" i="1"/>
  <c r="C27" i="1" l="1"/>
  <c r="C26" i="1" s="1"/>
  <c r="C46" i="1" s="1"/>
  <c r="D46" i="1"/>
  <c r="E46" i="1"/>
</calcChain>
</file>

<file path=xl/sharedStrings.xml><?xml version="1.0" encoding="utf-8"?>
<sst xmlns="http://schemas.openxmlformats.org/spreadsheetml/2006/main" count="85" uniqueCount="85">
  <si>
    <t>Код бюджетной классификации Российской Федерации</t>
  </si>
  <si>
    <t>Наименование доходов</t>
  </si>
  <si>
    <t>Сумма</t>
  </si>
  <si>
    <t>НАЛОГОВЫЕ И  НЕНАЛОГОВЫЕ  ДОХОДЫ</t>
  </si>
  <si>
    <t>НАЛОГИ НА ПРИБЫЛЬ, ДОХОДЫ</t>
  </si>
  <si>
    <t>Налог на доходы физических лиц</t>
  </si>
  <si>
    <t>ГОСУДАРСТВЕННАЯ ПОШЛИНА</t>
  </si>
  <si>
    <t xml:space="preserve">БЕЗВОЗМЕЗДНЫЕ ПОСТУПЛЕНИЯ </t>
  </si>
  <si>
    <t>Субвенции бюджетам бюджетной системы Российской Федерации</t>
  </si>
  <si>
    <t>Всего</t>
  </si>
  <si>
    <t>(тыс. руб.)</t>
  </si>
  <si>
    <t xml:space="preserve">Дотации бюджетам бюджетной системы Российской Федерации
</t>
  </si>
  <si>
    <t>000 1 00 00000 00 0000 000</t>
  </si>
  <si>
    <t>000 1 01 00000 00 0000 000</t>
  </si>
  <si>
    <t>182 1 01 02000 01 0000 110</t>
  </si>
  <si>
    <t>НАЛОГИ НА ИМУЩЕСТВО</t>
  </si>
  <si>
    <t>000 1 06 00000 00 0000 000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</si>
  <si>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</si>
  <si>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</si>
  <si>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000 1 06 01000 00 0000 110</t>
  </si>
  <si>
    <t>182 1 06 01030 10 0000 110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</si>
  <si>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</si>
  <si>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</si>
  <si>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</si>
  <si>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182 1 06 06033 10 0000 110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</si>
  <si>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</si>
  <si>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</si>
  <si>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000 1 08 00000 00 0000 000</t>
  </si>
  <si>
    <t>857 1 08 04000 01 0000 110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</si>
  <si>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</si>
  <si>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000 2 00 00000 00 0000 000</t>
  </si>
  <si>
    <t>БЕЗВОЗМЕЗДНЫЕ  ПОСТУПЛЕНИЯ ОТ ДРУГИХ БЮДЖЕТОВ БЮДЖЕТНОЙ СИСТЕМЫ РОССИЙСКОЙ ФЕДЕРАЦИИ</t>
  </si>
  <si>
    <t>000 2 02 00000 00 0000 000</t>
  </si>
  <si>
    <t>Дотации бюджетам на поддержку мер по обеспечению  сбалансированности бюджетов</t>
  </si>
  <si>
    <t>000 2 02 15002 00 0000 150</t>
  </si>
  <si>
    <t>Дотации бюджетам  сельских поселений на поддержку мер по обеспеченности сбалансированности бюджетов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</si>
  <si>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</si>
  <si>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r>
      <t>857</t>
    </r>
    <r>
      <rPr>
        <sz val="11"/>
        <color rgb="FF000000"/>
        <rFont val="Times New Roman"/>
        <family val="1"/>
        <charset val="204"/>
      </rPr>
      <t xml:space="preserve"> 2 02 15002 10 0000 150</t>
    </r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</si>
  <si>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</si>
  <si>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</si>
  <si>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857 2 02 16001 10 0000 150</t>
  </si>
  <si>
    <t>Субсидии бюджетам бюджетной системы Российской Федерации (межбюджетные субсидии)</t>
  </si>
  <si>
    <t>Прочие субсидии</t>
  </si>
  <si>
    <t>000 2 02 20000 00 0000 150</t>
  </si>
  <si>
    <t>000 2 02 29999 00 0000 150</t>
  </si>
  <si>
    <t>Прочие субсидии бюджетам сельских поселений</t>
  </si>
  <si>
    <r>
      <t>857</t>
    </r>
    <r>
      <rPr>
        <sz val="11"/>
        <color rgb="FF000000"/>
        <rFont val="Times New Roman"/>
        <family val="1"/>
        <charset val="204"/>
      </rPr>
      <t xml:space="preserve"> 2 02 29999 10 0000 150</t>
    </r>
  </si>
  <si>
    <t>000 2 02 30000 00 0000 150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</si>
  <si>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</si>
  <si>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</si>
  <si>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r>
      <t>857</t>
    </r>
    <r>
      <rPr>
        <sz val="11"/>
        <color rgb="FF000000"/>
        <rFont val="Times New Roman"/>
        <family val="1"/>
        <charset val="204"/>
      </rPr>
      <t xml:space="preserve"> 2 02 35118 10 0000 150</t>
    </r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</si>
  <si>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</si>
  <si>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000 2 02 36900 00 0000 150</t>
  </si>
  <si>
    <t>Единая субвенция местным бюджетам из бюджета субъекта Российской Федерации</t>
  </si>
  <si>
    <r>
      <t xml:space="preserve">Единая субвенция бюджетам </t>
    </r>
    <r>
      <rPr>
        <sz val="11"/>
        <color rgb="FF000000"/>
        <rFont val="Times New Roman"/>
        <family val="1"/>
        <charset val="204"/>
      </rPr>
      <t xml:space="preserve">сельских поселений </t>
    </r>
    <r>
      <rPr>
        <sz val="11"/>
        <color theme="1"/>
        <rFont val="Times New Roman"/>
        <family val="1"/>
        <charset val="204"/>
      </rPr>
      <t>из бюджета субъекта Российской Федерации</t>
    </r>
  </si>
  <si>
    <t>857 2 02 36900 10 0000 150</t>
  </si>
  <si>
    <t>Иные межбюджетные трансферты</t>
  </si>
  <si>
    <t>000 2 02 40000 00 0000 150</t>
  </si>
  <si>
    <t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</si>
  <si>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</si>
  <si>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</si>
  <si>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r>
      <t>857</t>
    </r>
    <r>
      <rPr>
        <sz val="11"/>
        <color rgb="FF000000"/>
        <rFont val="Times New Roman"/>
        <family val="1"/>
        <charset val="204"/>
      </rPr>
      <t xml:space="preserve"> 2 02 40014 10 0000 150</t>
    </r>
  </si>
  <si>
    <t>000 2 02 10000 00 0000 150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</si>
  <si>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Объем доходов бюджета поселения Липовское, формируемый за счет налоговых и неналоговых доходов, а также безвозмездных поступлений на 2023 год и плановый период 2024 и 2025 годов
</t>
  </si>
  <si>
    <t>000 1 17 00000 00 0000 000</t>
  </si>
  <si>
    <t>ПРОЧИЕ НЕНАЛОГОВЫЕ ДОХОДЫ</t>
  </si>
  <si>
    <t>000 1 17 15000 00 0000 150</t>
  </si>
  <si>
    <t>Инициативные платежи</t>
  </si>
  <si>
    <t>857 1 17 15030 10 0000 150</t>
  </si>
  <si>
    <t>Инициативные платежи, зачисляемые в бюджеты сельских поселений</t>
  </si>
  <si>
    <t xml:space="preserve"> «Приложение 2
к  решению Совета поселения Липовское «О бюджете поселения Липовское на 2023 год и плановый период 2024 и 2025 годов»
от    20.12.2022     №  26</t>
  </si>
  <si>
    <t>».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</si>
  <si>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</si>
  <si>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</si>
  <si>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</si>
  <si>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</si>
  <si>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</si>
  <si>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</si>
  <si>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</si>
  <si>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857 1 14 06000 00 0000 430</t>
  </si>
  <si>
    <t>000 2 02 49999 00 0000 150</t>
  </si>
  <si>
    <t xml:space="preserve">Прочие межбюджетные трансферты, передаваемые бюджетам </t>
  </si>
  <si>
    <t xml:space="preserve">Прочие межбюджетные трансферты, передаваемые бюджетам сельских поселений </t>
  </si>
  <si>
    <t>857 2 02 49999 10 0000 150</t>
  </si>
  <si>
    <t>Приложение 1
к решению Представительного Собрания Кирилловского муниципального округа                            от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</si>
</sst>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 indent="30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view="pageBreakPreview" zoomScale="130" zoomScaleNormal="110" zoomScaleSheetLayoutView="130" workbookViewId="0">
      <selection activeCell="B1" sqref="B1:E1"/>
    </sheetView>
  </sheetViews>
  <sheetFormatPr defaultColWidth="9.140625" defaultRowHeight="15" x14ac:dyDescent="0.25"/>
  <cols>
    <col min="1" max="1" width="26.5703125" style="6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72.75" customHeight="1" x14ac:dyDescent="0.25">
      <c r="B1" s="26" t="s">
        <v>84</v>
      </c>
      <c r="C1" s="26"/>
      <c r="D1" s="26"/>
      <c r="E1" s="26"/>
    </row>
    <row r="2" spans="1:5" ht="101.25" customHeight="1" x14ac:dyDescent="0.25">
      <c r="B2" s="26" t="s">
        <v>70</v>
      </c>
      <c r="C2" s="26"/>
      <c r="D2" s="26"/>
      <c r="E2" s="26"/>
    </row>
    <row r="3" spans="1:5" ht="57" customHeight="1" x14ac:dyDescent="0.25">
      <c r="A3" s="24" t="s">
        <v>63</v>
      </c>
      <c r="B3" s="24"/>
      <c r="C3" s="24"/>
      <c r="D3" s="24"/>
      <c r="E3" s="24"/>
    </row>
    <row r="4" spans="1:5" x14ac:dyDescent="0.25">
      <c r="A4" s="7"/>
      <c r="B4" s="3"/>
      <c r="C4" s="3"/>
      <c r="D4" s="3"/>
      <c r="E4" s="5" t="s">
        <v>10</v>
      </c>
    </row>
    <row r="5" spans="1:5" ht="23.25" customHeight="1" x14ac:dyDescent="0.25">
      <c r="A5" s="25" t="s">
        <v>0</v>
      </c>
      <c r="B5" s="25" t="s">
        <v>1</v>
      </c>
      <c r="C5" s="25" t="s">
        <v>2</v>
      </c>
      <c r="D5" s="25"/>
      <c r="E5" s="25"/>
    </row>
    <row r="6" spans="1:5" ht="17.25" customHeight="1" x14ac:dyDescent="0.25">
      <c r="A6" s="25"/>
      <c r="B6" s="25"/>
      <c r="C6" s="23">
        <v>2023</v>
      </c>
      <c r="D6" s="23">
        <v>2024</v>
      </c>
      <c r="E6" s="23">
        <v>2025</v>
      </c>
    </row>
    <row r="7" spans="1:5" ht="11.25" customHeight="1" x14ac:dyDescent="0.25">
      <c r="A7" s="23">
        <v>1</v>
      </c>
      <c r="B7" s="23">
        <v>2</v>
      </c>
      <c r="C7" s="23">
        <v>3</v>
      </c>
      <c r="D7" s="23">
        <v>4</v>
      </c>
      <c r="E7" s="23">
        <v>5</v>
      </c>
    </row>
    <row r="8" spans="1:5" ht="16.5" customHeight="1" x14ac:dyDescent="0.25">
      <c r="A8" s="22" t="s">
        <v>12</v>
      </c>
      <c r="B8" s="4" t="s">
        <v>3</v>
      </c>
      <c r="C8" s="8">
        <f>C9+C11+C17+C19+C21+C23</f>
        <v>1256.8</v>
      </c>
      <c r="D8" s="8">
        <f t="shared" ref="D8:E8" si="0">D9+D11+D17+D19+D23</f>
        <v>885</v>
      </c>
      <c r="E8" s="8">
        <f t="shared" si="0"/>
        <v>895</v>
      </c>
    </row>
    <row r="9" spans="1:5" ht="15.75" customHeight="1" x14ac:dyDescent="0.25">
      <c r="A9" s="15" t="s">
        <v>13</v>
      </c>
      <c r="B9" s="1" t="s">
        <v>4</v>
      </c>
      <c r="C9" s="9">
        <f>C10</f>
        <v>177</v>
      </c>
      <c r="D9" s="9">
        <f t="shared" ref="D9:E9" si="1">D10</f>
        <v>186</v>
      </c>
      <c r="E9" s="9">
        <f t="shared" si="1"/>
        <v>195</v>
      </c>
    </row>
    <row r="10" spans="1:5" ht="17.25" customHeight="1" x14ac:dyDescent="0.25">
      <c r="A10" s="21" t="s">
        <v>14</v>
      </c>
      <c r="B10" s="1" t="s">
        <v>5</v>
      </c>
      <c r="C10" s="9">
        <v>177</v>
      </c>
      <c r="D10" s="9">
        <v>186</v>
      </c>
      <c r="E10" s="9">
        <v>195</v>
      </c>
    </row>
    <row r="11" spans="1:5" ht="18" customHeight="1" x14ac:dyDescent="0.25">
      <c r="A11" s="21" t="s">
        <v>16</v>
      </c>
      <c r="B11" s="11" t="s">
        <v>15</v>
      </c>
      <c r="C11" s="9">
        <f>C12+C14</f>
        <v>691</v>
      </c>
      <c r="D11" s="9">
        <f t="shared" ref="D11:E11" si="2">D12+D14</f>
        <v>692</v>
      </c>
      <c r="E11" s="9">
        <f t="shared" si="2"/>
        <v>693</v>
      </c>
    </row>
    <row r="12" spans="1:5" ht="15" customHeight="1" x14ac:dyDescent="0.25">
      <c r="A12" s="21" t="s">
        <v>19</v>
      </c>
      <c r="B12" s="12" t="s">
        <v>17</v>
      </c>
      <c r="C12" s="9">
        <f>C13</f>
        <v>70</v>
      </c>
      <c r="D12" s="9">
        <f t="shared" ref="D12:E12" si="3">D13</f>
        <v>71</v>
      </c>
      <c r="E12" s="9">
        <f t="shared" si="3"/>
        <v>72</v>
      </c>
    </row>
    <row r="13" spans="1:5" ht="50.25" customHeight="1" x14ac:dyDescent="0.25">
      <c r="A13" s="21" t="s">
        <v>20</v>
      </c>
      <c r="B13" s="12" t="s">
        <v>18</v>
      </c>
      <c r="C13" s="9">
        <v>70</v>
      </c>
      <c r="D13" s="9">
        <v>71</v>
      </c>
      <c r="E13" s="9">
        <v>72</v>
      </c>
    </row>
    <row r="14" spans="1:5" ht="14.25" customHeight="1" x14ac:dyDescent="0.25">
      <c r="A14" s="21" t="s">
        <v>22</v>
      </c>
      <c r="B14" s="11" t="s">
        <v>21</v>
      </c>
      <c r="C14" s="9">
        <f>C15+C16</f>
        <v>621</v>
      </c>
      <c r="D14" s="9">
        <f t="shared" ref="D14:E14" si="4">D15+D16</f>
        <v>621</v>
      </c>
      <c r="E14" s="9">
        <f t="shared" si="4"/>
        <v>621</v>
      </c>
    </row>
    <row r="15" spans="1:5" ht="41.25" customHeight="1" x14ac:dyDescent="0.25">
      <c r="A15" s="13" t="s">
        <v>24</v>
      </c>
      <c r="B15" s="14" t="s">
        <v>23</v>
      </c>
      <c r="C15" s="9">
        <v>293</v>
      </c>
      <c r="D15" s="9">
        <v>293</v>
      </c>
      <c r="E15" s="9">
        <v>293</v>
      </c>
    </row>
    <row r="16" spans="1:5" ht="45" x14ac:dyDescent="0.25">
      <c r="A16" s="13" t="s">
        <v>26</v>
      </c>
      <c r="B16" s="14" t="s">
        <v>25</v>
      </c>
      <c r="C16" s="9">
        <v>328</v>
      </c>
      <c r="D16" s="9">
        <v>328</v>
      </c>
      <c r="E16" s="9">
        <v>328</v>
      </c>
    </row>
    <row r="17" spans="1:5" ht="16.5" customHeight="1" x14ac:dyDescent="0.25">
      <c r="A17" s="13" t="s">
        <v>27</v>
      </c>
      <c r="B17" s="12" t="s">
        <v>6</v>
      </c>
      <c r="C17" s="9">
        <f>C18</f>
        <v>7</v>
      </c>
      <c r="D17" s="9">
        <f t="shared" ref="D17:E17" si="5">D18</f>
        <v>7</v>
      </c>
      <c r="E17" s="9">
        <f t="shared" si="5"/>
        <v>7</v>
      </c>
    </row>
    <row r="18" spans="1:5" ht="44.25" customHeight="1" x14ac:dyDescent="0.25">
      <c r="A18" s="13" t="s">
        <v>28</v>
      </c>
      <c r="B18" s="12" t="s">
        <v>29</v>
      </c>
      <c r="C18" s="9">
        <v>7</v>
      </c>
      <c r="D18" s="9">
        <v>7</v>
      </c>
      <c r="E18" s="9">
        <v>7</v>
      </c>
    </row>
    <row r="19" spans="1:5" ht="44.25" customHeight="1" x14ac:dyDescent="0.25">
      <c r="A19" s="13" t="s">
        <v>73</v>
      </c>
      <c r="B19" s="12" t="s">
        <v>72</v>
      </c>
      <c r="C19" s="9">
        <f>C20</f>
        <v>26.2</v>
      </c>
      <c r="D19" s="9">
        <f t="shared" ref="D19:E19" si="6">D20</f>
        <v>0</v>
      </c>
      <c r="E19" s="9">
        <f t="shared" si="6"/>
        <v>0</v>
      </c>
    </row>
    <row r="20" spans="1:5" ht="96.75" customHeight="1" x14ac:dyDescent="0.25">
      <c r="A20" s="13" t="s">
        <v>75</v>
      </c>
      <c r="B20" s="12" t="s">
        <v>74</v>
      </c>
      <c r="C20" s="9">
        <v>26.2</v>
      </c>
      <c r="D20" s="9">
        <v>0</v>
      </c>
      <c r="E20" s="9">
        <v>0</v>
      </c>
    </row>
    <row r="21" spans="1:5" ht="28.5" customHeight="1" x14ac:dyDescent="0.25">
      <c r="A21" s="13" t="s">
        <v>77</v>
      </c>
      <c r="B21" s="12" t="s">
        <v>76</v>
      </c>
      <c r="C21" s="9">
        <f>C22</f>
        <v>350</v>
      </c>
      <c r="D21" s="9">
        <f t="shared" ref="D21:E21" si="7">D22</f>
        <v>0</v>
      </c>
      <c r="E21" s="9">
        <f t="shared" si="7"/>
        <v>0</v>
      </c>
    </row>
    <row r="22" spans="1:5" ht="46.5" customHeight="1" x14ac:dyDescent="0.25">
      <c r="A22" s="13" t="s">
        <v>79</v>
      </c>
      <c r="B22" s="12" t="s">
        <v>78</v>
      </c>
      <c r="C22" s="9">
        <v>350</v>
      </c>
      <c r="D22" s="9">
        <v>0</v>
      </c>
      <c r="E22" s="9">
        <v>0</v>
      </c>
    </row>
    <row r="23" spans="1:5" ht="14.25" customHeight="1" x14ac:dyDescent="0.25">
      <c r="A23" s="13" t="s">
        <v>64</v>
      </c>
      <c r="B23" s="12" t="s">
        <v>65</v>
      </c>
      <c r="C23" s="9">
        <f>C24</f>
        <v>5.6</v>
      </c>
      <c r="D23" s="9">
        <f t="shared" ref="D23:E23" si="8">D24</f>
        <v>0</v>
      </c>
      <c r="E23" s="9">
        <f t="shared" si="8"/>
        <v>0</v>
      </c>
    </row>
    <row r="24" spans="1:5" ht="18" customHeight="1" x14ac:dyDescent="0.25">
      <c r="A24" s="13" t="s">
        <v>66</v>
      </c>
      <c r="B24" s="20" t="s">
        <v>67</v>
      </c>
      <c r="C24" s="9">
        <f>C25</f>
        <v>5.6</v>
      </c>
      <c r="D24" s="9">
        <f t="shared" ref="D24:E24" si="9">D25</f>
        <v>0</v>
      </c>
      <c r="E24" s="9">
        <f t="shared" si="9"/>
        <v>0</v>
      </c>
    </row>
    <row r="25" spans="1:5" ht="31.5" customHeight="1" x14ac:dyDescent="0.25">
      <c r="A25" s="13" t="s">
        <v>68</v>
      </c>
      <c r="B25" s="20" t="s">
        <v>69</v>
      </c>
      <c r="C25" s="9">
        <v>5.6</v>
      </c>
      <c r="D25" s="9">
        <v>0</v>
      </c>
      <c r="E25" s="9">
        <v>0</v>
      </c>
    </row>
    <row r="26" spans="1:5" ht="18.75" customHeight="1" x14ac:dyDescent="0.25">
      <c r="A26" s="22" t="s">
        <v>30</v>
      </c>
      <c r="B26" s="4" t="s">
        <v>7</v>
      </c>
      <c r="C26" s="8">
        <f>C27</f>
        <v>6943.4</v>
      </c>
      <c r="D26" s="8">
        <f t="shared" ref="D26:E26" si="10">D27</f>
        <v>6277.3</v>
      </c>
      <c r="E26" s="8">
        <f t="shared" si="10"/>
        <v>5587.2000000000007</v>
      </c>
    </row>
    <row r="27" spans="1:5" ht="47.25" customHeight="1" x14ac:dyDescent="0.25">
      <c r="A27" s="15" t="s">
        <v>32</v>
      </c>
      <c r="B27" s="14" t="s">
        <v>31</v>
      </c>
      <c r="C27" s="9">
        <f>C28+C33+C36+C41</f>
        <v>6943.4</v>
      </c>
      <c r="D27" s="9">
        <f t="shared" ref="D27:E27" si="11">D28+D33+D36+D41</f>
        <v>6277.3</v>
      </c>
      <c r="E27" s="9">
        <f t="shared" si="11"/>
        <v>5587.2000000000007</v>
      </c>
    </row>
    <row r="28" spans="1:5" ht="33" customHeight="1" x14ac:dyDescent="0.25">
      <c r="A28" s="15" t="s">
        <v>62</v>
      </c>
      <c r="B28" s="1" t="s">
        <v>11</v>
      </c>
      <c r="C28" s="9">
        <f>C29+C31</f>
        <v>4256.5</v>
      </c>
      <c r="D28" s="9">
        <f t="shared" ref="D28:E28" si="12">D29+D31</f>
        <v>3163.7</v>
      </c>
      <c r="E28" s="9">
        <f t="shared" si="12"/>
        <v>3188</v>
      </c>
    </row>
    <row r="29" spans="1:5" ht="30.75" customHeight="1" x14ac:dyDescent="0.25">
      <c r="A29" s="15" t="s">
        <v>34</v>
      </c>
      <c r="B29" s="14" t="s">
        <v>33</v>
      </c>
      <c r="C29" s="9">
        <f>C30</f>
        <v>3575.4</v>
      </c>
      <c r="D29" s="9">
        <f t="shared" ref="D29:E29" si="13">D30</f>
        <v>2437.5</v>
      </c>
      <c r="E29" s="9">
        <f t="shared" si="13"/>
        <v>2418.9</v>
      </c>
    </row>
    <row r="30" spans="1:5" ht="50.25" customHeight="1" x14ac:dyDescent="0.25">
      <c r="A30" s="21" t="s">
        <v>37</v>
      </c>
      <c r="B30" s="16" t="s">
        <v>35</v>
      </c>
      <c r="C30" s="9">
        <v>3575.4</v>
      </c>
      <c r="D30" s="9">
        <v>2437.5</v>
      </c>
      <c r="E30" s="9">
        <v>2418.9</v>
      </c>
    </row>
    <row r="31" spans="1:5" ht="62.25" customHeight="1" x14ac:dyDescent="0.25">
      <c r="A31" s="21" t="s">
        <v>38</v>
      </c>
      <c r="B31" s="17" t="s">
        <v>36</v>
      </c>
      <c r="C31" s="9">
        <f>C32</f>
        <v>681.1</v>
      </c>
      <c r="D31" s="9">
        <f t="shared" ref="D31:E31" si="14">D32</f>
        <v>726.2</v>
      </c>
      <c r="E31" s="9">
        <f t="shared" si="14"/>
        <v>769.1</v>
      </c>
    </row>
    <row r="32" spans="1:5" ht="44.25" customHeight="1" x14ac:dyDescent="0.25">
      <c r="A32" s="13" t="s">
        <v>40</v>
      </c>
      <c r="B32" s="18" t="s">
        <v>39</v>
      </c>
      <c r="C32" s="9">
        <v>681.1</v>
      </c>
      <c r="D32" s="9">
        <v>726.2</v>
      </c>
      <c r="E32" s="9">
        <v>769.1</v>
      </c>
    </row>
    <row r="33" spans="1:5" ht="36" customHeight="1" x14ac:dyDescent="0.25">
      <c r="A33" s="19" t="s">
        <v>43</v>
      </c>
      <c r="B33" s="20" t="s">
        <v>41</v>
      </c>
      <c r="C33" s="9">
        <f>C34</f>
        <v>367.4</v>
      </c>
      <c r="D33" s="9">
        <f t="shared" ref="D33:E34" si="15">D34</f>
        <v>154.4</v>
      </c>
      <c r="E33" s="9">
        <f t="shared" si="15"/>
        <v>154.4</v>
      </c>
    </row>
    <row r="34" spans="1:5" ht="19.5" customHeight="1" x14ac:dyDescent="0.25">
      <c r="A34" s="19" t="s">
        <v>44</v>
      </c>
      <c r="B34" s="16" t="s">
        <v>42</v>
      </c>
      <c r="C34" s="9">
        <f>C35</f>
        <v>367.4</v>
      </c>
      <c r="D34" s="9">
        <f t="shared" si="15"/>
        <v>154.4</v>
      </c>
      <c r="E34" s="9">
        <f t="shared" si="15"/>
        <v>154.4</v>
      </c>
    </row>
    <row r="35" spans="1:5" x14ac:dyDescent="0.25">
      <c r="A35" s="21" t="s">
        <v>46</v>
      </c>
      <c r="B35" s="11" t="s">
        <v>45</v>
      </c>
      <c r="C35" s="9">
        <v>367.4</v>
      </c>
      <c r="D35" s="9">
        <v>154.4</v>
      </c>
      <c r="E35" s="9">
        <v>154.4</v>
      </c>
    </row>
    <row r="36" spans="1:5" ht="30.75" customHeight="1" x14ac:dyDescent="0.25">
      <c r="A36" s="19" t="s">
        <v>47</v>
      </c>
      <c r="B36" s="16" t="s">
        <v>8</v>
      </c>
      <c r="C36" s="10">
        <f>C37+C39</f>
        <v>135</v>
      </c>
      <c r="D36" s="10">
        <f t="shared" ref="D36:E36" si="16">D37+D39</f>
        <v>140.9</v>
      </c>
      <c r="E36" s="10">
        <f t="shared" si="16"/>
        <v>145.80000000000001</v>
      </c>
    </row>
    <row r="37" spans="1:5" ht="51.75" customHeight="1" x14ac:dyDescent="0.25">
      <c r="A37" s="19" t="s">
        <v>48</v>
      </c>
      <c r="B37" s="12" t="s">
        <v>49</v>
      </c>
      <c r="C37" s="10">
        <f>C38</f>
        <v>133</v>
      </c>
      <c r="D37" s="10">
        <f t="shared" ref="D37:E37" si="17">D38</f>
        <v>138.9</v>
      </c>
      <c r="E37" s="10">
        <f t="shared" si="17"/>
        <v>143.80000000000001</v>
      </c>
    </row>
    <row r="38" spans="1:5" ht="66" customHeight="1" x14ac:dyDescent="0.25">
      <c r="A38" s="13" t="s">
        <v>50</v>
      </c>
      <c r="B38" s="12" t="s">
        <v>51</v>
      </c>
      <c r="C38" s="10">
        <v>133</v>
      </c>
      <c r="D38" s="10">
        <v>138.9</v>
      </c>
      <c r="E38" s="10">
        <v>143.80000000000001</v>
      </c>
    </row>
    <row r="39" spans="1:5" ht="32.25" customHeight="1" x14ac:dyDescent="0.25">
      <c r="A39" s="21" t="s">
        <v>52</v>
      </c>
      <c r="B39" s="18" t="s">
        <v>53</v>
      </c>
      <c r="C39" s="10">
        <f>C40</f>
        <v>2</v>
      </c>
      <c r="D39" s="10">
        <f t="shared" ref="D39:E39" si="18">D40</f>
        <v>2</v>
      </c>
      <c r="E39" s="10">
        <f t="shared" si="18"/>
        <v>2</v>
      </c>
    </row>
    <row r="40" spans="1:5" ht="30" x14ac:dyDescent="0.25">
      <c r="A40" s="21" t="s">
        <v>55</v>
      </c>
      <c r="B40" s="20" t="s">
        <v>54</v>
      </c>
      <c r="C40" s="10">
        <v>2</v>
      </c>
      <c r="D40" s="10">
        <v>2</v>
      </c>
      <c r="E40" s="10">
        <v>2</v>
      </c>
    </row>
    <row r="41" spans="1:5" ht="17.25" customHeight="1" x14ac:dyDescent="0.25">
      <c r="A41" s="15" t="s">
        <v>57</v>
      </c>
      <c r="B41" s="11" t="s">
        <v>56</v>
      </c>
      <c r="C41" s="10">
        <f>C42+C44</f>
        <v>2184.5</v>
      </c>
      <c r="D41" s="10">
        <f t="shared" ref="D41:E42" si="19">D42</f>
        <v>2818.3</v>
      </c>
      <c r="E41" s="10">
        <f t="shared" si="19"/>
        <v>2099</v>
      </c>
    </row>
    <row r="42" spans="1:5" ht="72.75" customHeight="1" x14ac:dyDescent="0.25">
      <c r="A42" s="15" t="s">
        <v>59</v>
      </c>
      <c r="B42" s="14" t="s">
        <v>58</v>
      </c>
      <c r="C42" s="10">
        <f>C43</f>
        <v>2159.5</v>
      </c>
      <c r="D42" s="10">
        <f t="shared" si="19"/>
        <v>2818.3</v>
      </c>
      <c r="E42" s="10">
        <f t="shared" si="19"/>
        <v>2099</v>
      </c>
    </row>
    <row r="43" spans="1:5" ht="72.75" customHeight="1" x14ac:dyDescent="0.25">
      <c r="A43" s="21" t="s">
        <v>61</v>
      </c>
      <c r="B43" s="14" t="s">
        <v>60</v>
      </c>
      <c r="C43" s="10">
        <v>2159.5</v>
      </c>
      <c r="D43" s="10">
        <v>2818.3</v>
      </c>
      <c r="E43" s="10">
        <v>2099</v>
      </c>
    </row>
    <row r="44" spans="1:5" ht="29.25" customHeight="1" x14ac:dyDescent="0.25">
      <c r="A44" s="21" t="s">
        <v>80</v>
      </c>
      <c r="B44" s="14" t="s">
        <v>81</v>
      </c>
      <c r="C44" s="10">
        <f>C45</f>
        <v>25</v>
      </c>
      <c r="D44" s="10">
        <f t="shared" ref="D44:E44" si="20">D45</f>
        <v>0</v>
      </c>
      <c r="E44" s="10">
        <f t="shared" si="20"/>
        <v>0</v>
      </c>
    </row>
    <row r="45" spans="1:5" ht="33" customHeight="1" x14ac:dyDescent="0.25">
      <c r="A45" s="21" t="s">
        <v>83</v>
      </c>
      <c r="B45" s="14" t="s">
        <v>82</v>
      </c>
      <c r="C45" s="10">
        <v>25</v>
      </c>
      <c r="D45" s="10">
        <v>0</v>
      </c>
      <c r="E45" s="10">
        <v>0</v>
      </c>
    </row>
    <row r="46" spans="1:5" ht="16.5" customHeight="1" x14ac:dyDescent="0.25">
      <c r="A46" s="23"/>
      <c r="B46" s="4" t="s">
        <v>9</v>
      </c>
      <c r="C46" s="8">
        <f>C26+C8</f>
        <v>8200.1999999999989</v>
      </c>
      <c r="D46" s="8">
        <f>D26+D8</f>
        <v>7162.3</v>
      </c>
      <c r="E46" s="8">
        <f>E26+E8</f>
        <v>6482.2000000000007</v>
      </c>
    </row>
    <row r="47" spans="1:5" x14ac:dyDescent="0.25">
      <c r="A47" s="7"/>
      <c r="B47" s="3"/>
      <c r="C47" s="3"/>
      <c r="D47" s="3"/>
      <c r="E47" s="5" t="s">
        <v>71</v>
      </c>
    </row>
  </sheetData>
  <mergeCells count="6">
    <mergeCell ref="B1:E1"/>
    <mergeCell ref="B2:E2"/>
    <mergeCell ref="A3:E3"/>
    <mergeCell ref="A5:A6"/>
    <mergeCell ref="B5:B6"/>
    <mergeCell ref="C5:E5"/>
  </mergeCells>
  <pageMargins left="0.59055118110236227" right="0" top="0" bottom="0" header="0" footer="0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2023-12-12T10:30:50Z</dcterms:modified>
</cp:coreProperties>
</file>