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win-server\УпрФин\Полюшкина И\БЮДЖЕТЫ 2023-2025\Николоторжское\Поправки № 5\"/>
    </mc:Choice>
  </mc:AlternateContent>
  <bookViews>
    <workbookView xWindow="0" yWindow="0" windowWidth="13785" windowHeight="11760"/>
  </bookViews>
  <sheets>
    <sheet name="Лист1" sheetId="1" r:id="rId1"/>
  </sheets>
  <definedNames>
    <definedName name="_xlnm.Print_Area" localSheetId="0">Лист1!$B$1:$G$37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1" l="1"/>
  <c r="G33" i="1"/>
  <c r="E33" i="1"/>
  <c r="G31" i="1"/>
  <c r="F31" i="1"/>
  <c r="E31" i="1"/>
  <c r="F29" i="1"/>
  <c r="G29" i="1"/>
  <c r="E29" i="1"/>
  <c r="F24" i="1"/>
  <c r="G24" i="1"/>
  <c r="E24" i="1"/>
  <c r="F21" i="1"/>
  <c r="G21" i="1"/>
  <c r="E21" i="1"/>
  <c r="F19" i="1"/>
  <c r="G19" i="1"/>
  <c r="E19" i="1"/>
  <c r="F17" i="1"/>
  <c r="G17" i="1"/>
  <c r="E17" i="1"/>
  <c r="F12" i="1"/>
  <c r="F36" i="1" s="1"/>
  <c r="G12" i="1"/>
  <c r="G36" i="1" s="1"/>
  <c r="E12" i="1"/>
  <c r="E36" i="1" l="1"/>
</calcChain>
</file>

<file path=xl/sharedStrings.xml><?xml version="1.0" encoding="utf-8"?>
<sst xmlns="http://schemas.openxmlformats.org/spreadsheetml/2006/main" count="78" uniqueCount="47">
  <si>
    <t>Сумма</t>
  </si>
  <si>
    <t>Наименование</t>
  </si>
  <si>
    <t>Раздел</t>
  </si>
  <si>
    <t>Подраздел</t>
  </si>
  <si>
    <t>2023 год</t>
  </si>
  <si>
    <t>2024 год</t>
  </si>
  <si>
    <t>ОБЩЕГОСУДАРСТВЕННЫЕ ВОПРОСЫ</t>
  </si>
  <si>
    <t>Функционирование высшего должностного лица субъекта Российской Федерации  и муниципального образования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</si>
  <si>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</si>
  <si>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</si>
  <si>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</si>
  <si>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пожарная безопасность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</si>
  <si>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</si>
  <si>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</si>
  <si>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</si>
  <si>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</si>
  <si>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</si>
  <si>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</si>
  <si>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</si>
  <si>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</si>
  <si>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Молодежная политика</t>
  </si>
  <si>
    <t>СОЦИАЛЬНАЯ ПОЛИТИКА</t>
  </si>
  <si>
    <t>Пенсионное обеспечение</t>
  </si>
  <si>
    <t>ФИЗИЧЕСКАЯ КУЛЬТУРА И СПОРТ</t>
  </si>
  <si>
    <t>Массовый спорт</t>
  </si>
  <si>
    <t>УСЛОВНО УТВЕРЖДАЕМЫЕ РАСХОДЫ</t>
  </si>
  <si>
    <t>ВСЕГО РАСХОДОВ</t>
  </si>
  <si>
    <t>НАЦИОНАЛЬНАЯ ОБОРОНА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</si>
  <si>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</si>
  <si>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НАЦИОНАЛЬНАЯ  БЕЗОПАСНОСТЬ И ПРАВООХРАНИТЕЛЬНАЯ ДЕЯТЕЛЬНОСТЬ</t>
  </si>
  <si>
    <t>НАЦИОНАЛЬНАЯ ЭКОНОМИКА</t>
  </si>
  <si>
    <t>01</t>
  </si>
  <si>
    <t>00</t>
  </si>
  <si>
    <t>02</t>
  </si>
  <si>
    <t>04</t>
  </si>
  <si>
    <t>07</t>
  </si>
  <si>
    <t>03</t>
  </si>
  <si>
    <t>10</t>
  </si>
  <si>
    <t>09</t>
  </si>
  <si>
    <t>05</t>
  </si>
  <si>
    <t>(тыс. руб.)</t>
  </si>
  <si>
    <t>2025 год</t>
  </si>
  <si>
    <t xml:space="preserve"> -</t>
  </si>
  <si>
    <t>Распределение бюджетных ассигнований по разделам, подразделам классификации расходов бюджета сельского поселения Николоторжское на 2023 год и плановый период 2024 и 2025 годов</t>
  </si>
  <si>
    <r>
      <t xml:space="preserve">«Приложение 3
к  решению Совета сельского поселения Николоторжское  «О бюджете сельского  поселения Николоторжское на 2023 год и плановый период 2024 и 2025 годов»
от   </t>
    </r>
    <r>
      <rPr>
        <u/>
        <sz val="12"/>
        <color theme="1"/>
        <rFont val="Times New Roman"/>
        <family val="1"/>
        <charset val="204"/>
      </rPr>
      <t>22.12.2022</t>
    </r>
    <r>
      <rPr>
        <sz val="12"/>
        <color theme="1"/>
        <rFont val="Times New Roman"/>
        <family val="1"/>
        <charset val="204"/>
      </rPr>
      <t xml:space="preserve">   №   </t>
    </r>
    <r>
      <rPr>
        <u/>
        <sz val="12"/>
        <color theme="1"/>
        <rFont val="Times New Roman"/>
        <family val="1"/>
        <charset val="204"/>
      </rPr>
      <t>31</t>
    </r>
  </si>
  <si>
    <t>».</t>
  </si>
  <si>
    <t xml:space="preserve">Приложение 2
к решению Представительного Собрания Кирилловского муниципального округа «О внесении изменений в решение Совета сельского поселения Николоторжское от 22.12.2022 № 31 «О бюджете сельского поселения Николоторжское на 2023 год и плановый период 2024 и 2025 годов» 
от      №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</si>
</sst>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Border="1"/>
    <xf numFmtId="0" fontId="0" fillId="0" borderId="0" xfId="0" applyAlignment="1">
      <alignment horizontal="left" indent="1"/>
    </xf>
    <xf numFmtId="0" fontId="2" fillId="0" borderId="0" xfId="0" applyFont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164" fontId="4" fillId="0" borderId="0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164" fontId="1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/>
    </xf>
    <xf numFmtId="0" fontId="5" fillId="0" borderId="0" xfId="0" applyFont="1" applyAlignment="1">
      <alignment horizontal="left" vertical="center" wrapText="1" indent="10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1"/>
  <sheetViews>
    <sheetView tabSelected="1" view="pageBreakPreview" topLeftCell="A10" zoomScaleNormal="100" zoomScaleSheetLayoutView="100" workbookViewId="0">
      <selection activeCell="E35" sqref="E35"/>
    </sheetView>
  </sheetViews>
  <sheetFormatPr defaultRowHeight="15" x14ac:dyDescent="0.25"/>
  <cols>
    <col min="2" max="2" width="49.85546875" customWidth="1"/>
    <col min="3" max="7" width="10.7109375" customWidth="1"/>
  </cols>
  <sheetData>
    <row r="1" spans="2:9" ht="162.75" customHeight="1" x14ac:dyDescent="0.25">
      <c r="C1" s="21" t="s">
        <v>46</v>
      </c>
      <c r="D1" s="21"/>
      <c r="E1" s="21"/>
      <c r="F1" s="21"/>
      <c r="G1" s="21"/>
    </row>
    <row r="2" spans="2:9" ht="115.5" customHeight="1" x14ac:dyDescent="0.25">
      <c r="C2" s="21" t="s">
        <v>44</v>
      </c>
      <c r="D2" s="21"/>
      <c r="E2" s="21"/>
      <c r="F2" s="21"/>
      <c r="G2" s="21"/>
    </row>
    <row r="4" spans="2:9" ht="15" customHeight="1" x14ac:dyDescent="0.25">
      <c r="C4" s="5"/>
      <c r="D4" s="5"/>
      <c r="E4" s="5"/>
      <c r="F4" s="5"/>
    </row>
    <row r="5" spans="2:9" ht="60" customHeight="1" x14ac:dyDescent="0.25">
      <c r="B5" s="23" t="s">
        <v>43</v>
      </c>
      <c r="C5" s="23"/>
      <c r="D5" s="23"/>
      <c r="E5" s="23"/>
      <c r="F5" s="23"/>
      <c r="G5" s="23"/>
      <c r="I5" s="4"/>
    </row>
    <row r="8" spans="2:9" x14ac:dyDescent="0.25">
      <c r="B8" s="3"/>
      <c r="G8" s="17" t="s">
        <v>40</v>
      </c>
    </row>
    <row r="9" spans="2:9" ht="15" customHeight="1" x14ac:dyDescent="0.25">
      <c r="B9" s="22" t="s">
        <v>1</v>
      </c>
      <c r="C9" s="22" t="s">
        <v>2</v>
      </c>
      <c r="D9" s="22" t="s">
        <v>3</v>
      </c>
      <c r="E9" s="22" t="s">
        <v>0</v>
      </c>
      <c r="F9" s="22"/>
      <c r="G9" s="22"/>
    </row>
    <row r="10" spans="2:9" x14ac:dyDescent="0.25">
      <c r="B10" s="22"/>
      <c r="C10" s="22"/>
      <c r="D10" s="22"/>
      <c r="E10" s="1" t="s">
        <v>4</v>
      </c>
      <c r="F10" s="1" t="s">
        <v>5</v>
      </c>
      <c r="G10" s="1" t="s">
        <v>41</v>
      </c>
    </row>
    <row r="11" spans="2:9" x14ac:dyDescent="0.25">
      <c r="B11" s="1">
        <v>1</v>
      </c>
      <c r="C11" s="1">
        <v>2</v>
      </c>
      <c r="D11" s="1">
        <v>3</v>
      </c>
      <c r="E11" s="1">
        <v>4</v>
      </c>
      <c r="F11" s="1">
        <v>5</v>
      </c>
      <c r="G11" s="1">
        <v>6</v>
      </c>
    </row>
    <row r="12" spans="2:9" ht="15" customHeight="1" x14ac:dyDescent="0.25">
      <c r="B12" s="6" t="s">
        <v>6</v>
      </c>
      <c r="C12" s="15" t="s">
        <v>31</v>
      </c>
      <c r="D12" s="15" t="s">
        <v>32</v>
      </c>
      <c r="E12" s="19">
        <f>SUM(E13:E16)</f>
        <v>4367.5</v>
      </c>
      <c r="F12" s="19">
        <f t="shared" ref="F12:G12" si="0">SUM(F13:F16)</f>
        <v>3979.4</v>
      </c>
      <c r="G12" s="19">
        <f t="shared" si="0"/>
        <v>3976.9</v>
      </c>
    </row>
    <row r="13" spans="2:9" ht="45" customHeight="1" x14ac:dyDescent="0.25">
      <c r="B13" s="2" t="s">
        <v>7</v>
      </c>
      <c r="C13" s="16" t="s">
        <v>31</v>
      </c>
      <c r="D13" s="16" t="s">
        <v>33</v>
      </c>
      <c r="E13" s="18">
        <v>885.1</v>
      </c>
      <c r="F13" s="18">
        <v>935.4</v>
      </c>
      <c r="G13" s="18">
        <v>935.4</v>
      </c>
    </row>
    <row r="14" spans="2:9" ht="59.25" customHeight="1" x14ac:dyDescent="0.25">
      <c r="B14" s="2" t="s">
        <v>28</v>
      </c>
      <c r="C14" s="16" t="s">
        <v>31</v>
      </c>
      <c r="D14" s="16" t="s">
        <v>34</v>
      </c>
      <c r="E14" s="18">
        <v>3114.9</v>
      </c>
      <c r="F14" s="18">
        <v>2677</v>
      </c>
      <c r="G14" s="18">
        <v>2677</v>
      </c>
    </row>
    <row r="15" spans="2:9" ht="15" customHeight="1" x14ac:dyDescent="0.25">
      <c r="B15" s="2" t="s">
        <v>8</v>
      </c>
      <c r="C15" s="16" t="s">
        <v>31</v>
      </c>
      <c r="D15" s="16">
        <v>11</v>
      </c>
      <c r="E15" s="18">
        <v>5</v>
      </c>
      <c r="F15" s="18">
        <v>5</v>
      </c>
      <c r="G15" s="18">
        <v>5</v>
      </c>
    </row>
    <row r="16" spans="2:9" ht="15" customHeight="1" x14ac:dyDescent="0.25">
      <c r="B16" s="2" t="s">
        <v>9</v>
      </c>
      <c r="C16" s="16" t="s">
        <v>31</v>
      </c>
      <c r="D16" s="16">
        <v>13</v>
      </c>
      <c r="E16" s="18">
        <v>362.5</v>
      </c>
      <c r="F16" s="18">
        <v>362</v>
      </c>
      <c r="G16" s="18">
        <v>359.5</v>
      </c>
    </row>
    <row r="17" spans="2:7" ht="15" customHeight="1" x14ac:dyDescent="0.25">
      <c r="B17" s="6" t="s">
        <v>27</v>
      </c>
      <c r="C17" s="15" t="s">
        <v>33</v>
      </c>
      <c r="D17" s="15" t="s">
        <v>32</v>
      </c>
      <c r="E17" s="19">
        <f>E18</f>
        <v>133</v>
      </c>
      <c r="F17" s="19">
        <f t="shared" ref="F17:G17" si="1">F18</f>
        <v>138.9</v>
      </c>
      <c r="G17" s="19">
        <f t="shared" si="1"/>
        <v>143.80000000000001</v>
      </c>
    </row>
    <row r="18" spans="2:7" ht="15" customHeight="1" x14ac:dyDescent="0.25">
      <c r="B18" s="2" t="s">
        <v>10</v>
      </c>
      <c r="C18" s="16" t="s">
        <v>33</v>
      </c>
      <c r="D18" s="16" t="s">
        <v>36</v>
      </c>
      <c r="E18" s="18">
        <v>133</v>
      </c>
      <c r="F18" s="18">
        <v>138.9</v>
      </c>
      <c r="G18" s="18">
        <v>143.80000000000001</v>
      </c>
    </row>
    <row r="19" spans="2:7" ht="29.25" customHeight="1" x14ac:dyDescent="0.25">
      <c r="B19" s="6" t="s">
        <v>29</v>
      </c>
      <c r="C19" s="15" t="s">
        <v>36</v>
      </c>
      <c r="D19" s="15" t="s">
        <v>32</v>
      </c>
      <c r="E19" s="19">
        <f>E20</f>
        <v>405.8</v>
      </c>
      <c r="F19" s="19">
        <f t="shared" ref="F19:G19" si="2">F20</f>
        <v>100</v>
      </c>
      <c r="G19" s="19">
        <f t="shared" si="2"/>
        <v>100</v>
      </c>
    </row>
    <row r="20" spans="2:7" ht="46.5" customHeight="1" x14ac:dyDescent="0.25">
      <c r="B20" s="2" t="s">
        <v>11</v>
      </c>
      <c r="C20" s="16" t="s">
        <v>36</v>
      </c>
      <c r="D20" s="16" t="s">
        <v>37</v>
      </c>
      <c r="E20" s="18">
        <v>405.8</v>
      </c>
      <c r="F20" s="18">
        <v>100</v>
      </c>
      <c r="G20" s="18">
        <v>100</v>
      </c>
    </row>
    <row r="21" spans="2:7" ht="15" customHeight="1" x14ac:dyDescent="0.25">
      <c r="B21" s="6" t="s">
        <v>30</v>
      </c>
      <c r="C21" s="15" t="s">
        <v>34</v>
      </c>
      <c r="D21" s="15" t="s">
        <v>32</v>
      </c>
      <c r="E21" s="19">
        <f>SUM(E22:E23)</f>
        <v>3673.2000000000003</v>
      </c>
      <c r="F21" s="19">
        <f t="shared" ref="F21:G21" si="3">SUM(F22:F23)</f>
        <v>2538.3000000000002</v>
      </c>
      <c r="G21" s="19">
        <f t="shared" si="3"/>
        <v>2688.3</v>
      </c>
    </row>
    <row r="22" spans="2:7" ht="15" customHeight="1" x14ac:dyDescent="0.25">
      <c r="B22" s="2" t="s">
        <v>12</v>
      </c>
      <c r="C22" s="16" t="s">
        <v>34</v>
      </c>
      <c r="D22" s="16" t="s">
        <v>38</v>
      </c>
      <c r="E22" s="18">
        <v>3270.9</v>
      </c>
      <c r="F22" s="18">
        <v>2537.3000000000002</v>
      </c>
      <c r="G22" s="18">
        <v>2687.3</v>
      </c>
    </row>
    <row r="23" spans="2:7" ht="15" customHeight="1" x14ac:dyDescent="0.25">
      <c r="B23" s="2" t="s">
        <v>13</v>
      </c>
      <c r="C23" s="16" t="s">
        <v>34</v>
      </c>
      <c r="D23" s="16">
        <v>12</v>
      </c>
      <c r="E23" s="18">
        <v>402.3</v>
      </c>
      <c r="F23" s="18">
        <v>1</v>
      </c>
      <c r="G23" s="18">
        <v>1</v>
      </c>
    </row>
    <row r="24" spans="2:7" ht="15" customHeight="1" x14ac:dyDescent="0.25">
      <c r="B24" s="6" t="s">
        <v>14</v>
      </c>
      <c r="C24" s="15" t="s">
        <v>39</v>
      </c>
      <c r="D24" s="15" t="s">
        <v>32</v>
      </c>
      <c r="E24" s="19">
        <f>SUM(E25:E28)</f>
        <v>3236</v>
      </c>
      <c r="F24" s="19">
        <f t="shared" ref="F24:G24" si="4">SUM(F25:F28)</f>
        <v>996.2</v>
      </c>
      <c r="G24" s="19">
        <f t="shared" si="4"/>
        <v>911.19999999999993</v>
      </c>
    </row>
    <row r="25" spans="2:7" ht="15" customHeight="1" x14ac:dyDescent="0.25">
      <c r="B25" s="2" t="s">
        <v>15</v>
      </c>
      <c r="C25" s="16" t="s">
        <v>39</v>
      </c>
      <c r="D25" s="16" t="s">
        <v>31</v>
      </c>
      <c r="E25" s="18">
        <v>587</v>
      </c>
      <c r="F25" s="18">
        <v>143.80000000000001</v>
      </c>
      <c r="G25" s="18">
        <v>53.8</v>
      </c>
    </row>
    <row r="26" spans="2:7" ht="15.75" customHeight="1" x14ac:dyDescent="0.25">
      <c r="B26" s="2" t="s">
        <v>16</v>
      </c>
      <c r="C26" s="16" t="s">
        <v>39</v>
      </c>
      <c r="D26" s="16" t="s">
        <v>33</v>
      </c>
      <c r="E26" s="18">
        <v>209.6</v>
      </c>
      <c r="F26" s="18">
        <v>0</v>
      </c>
      <c r="G26" s="18">
        <v>0</v>
      </c>
    </row>
    <row r="27" spans="2:7" x14ac:dyDescent="0.25">
      <c r="B27" s="2" t="s">
        <v>17</v>
      </c>
      <c r="C27" s="16" t="s">
        <v>39</v>
      </c>
      <c r="D27" s="16" t="s">
        <v>36</v>
      </c>
      <c r="E27" s="18">
        <v>2386.8000000000002</v>
      </c>
      <c r="F27" s="18">
        <v>816.4</v>
      </c>
      <c r="G27" s="18">
        <v>821.4</v>
      </c>
    </row>
    <row r="28" spans="2:7" ht="30.75" customHeight="1" x14ac:dyDescent="0.25">
      <c r="B28" s="7" t="s">
        <v>18</v>
      </c>
      <c r="C28" s="16" t="s">
        <v>39</v>
      </c>
      <c r="D28" s="16" t="s">
        <v>39</v>
      </c>
      <c r="E28" s="18">
        <v>52.6</v>
      </c>
      <c r="F28" s="18">
        <v>36</v>
      </c>
      <c r="G28" s="18">
        <v>36</v>
      </c>
    </row>
    <row r="29" spans="2:7" ht="15" customHeight="1" x14ac:dyDescent="0.25">
      <c r="B29" s="6" t="s">
        <v>19</v>
      </c>
      <c r="C29" s="15" t="s">
        <v>35</v>
      </c>
      <c r="D29" s="15" t="s">
        <v>32</v>
      </c>
      <c r="E29" s="19">
        <f>E30</f>
        <v>0</v>
      </c>
      <c r="F29" s="19">
        <f t="shared" ref="F29:G29" si="5">F30</f>
        <v>10</v>
      </c>
      <c r="G29" s="19">
        <f t="shared" si="5"/>
        <v>10</v>
      </c>
    </row>
    <row r="30" spans="2:7" ht="15.75" customHeight="1" x14ac:dyDescent="0.25">
      <c r="B30" s="2" t="s">
        <v>20</v>
      </c>
      <c r="C30" s="16" t="s">
        <v>35</v>
      </c>
      <c r="D30" s="16" t="s">
        <v>35</v>
      </c>
      <c r="E30" s="18">
        <v>0</v>
      </c>
      <c r="F30" s="18">
        <v>10</v>
      </c>
      <c r="G30" s="18">
        <v>10</v>
      </c>
    </row>
    <row r="31" spans="2:7" ht="15" customHeight="1" x14ac:dyDescent="0.25">
      <c r="B31" s="6" t="s">
        <v>21</v>
      </c>
      <c r="C31" s="15" t="s">
        <v>37</v>
      </c>
      <c r="D31" s="15" t="s">
        <v>32</v>
      </c>
      <c r="E31" s="19">
        <f>E32</f>
        <v>270.3</v>
      </c>
      <c r="F31" s="19">
        <f>F32</f>
        <v>257.8</v>
      </c>
      <c r="G31" s="19">
        <f>G32</f>
        <v>257.8</v>
      </c>
    </row>
    <row r="32" spans="2:7" ht="16.5" customHeight="1" x14ac:dyDescent="0.25">
      <c r="B32" s="2" t="s">
        <v>22</v>
      </c>
      <c r="C32" s="16">
        <v>10</v>
      </c>
      <c r="D32" s="16" t="s">
        <v>31</v>
      </c>
      <c r="E32" s="18">
        <v>270.3</v>
      </c>
      <c r="F32" s="18">
        <v>257.8</v>
      </c>
      <c r="G32" s="18">
        <v>257.8</v>
      </c>
    </row>
    <row r="33" spans="1:10" ht="15" customHeight="1" x14ac:dyDescent="0.25">
      <c r="B33" s="6" t="s">
        <v>23</v>
      </c>
      <c r="C33" s="15">
        <v>11</v>
      </c>
      <c r="D33" s="15" t="s">
        <v>32</v>
      </c>
      <c r="E33" s="19">
        <f>E34</f>
        <v>13.6</v>
      </c>
      <c r="F33" s="19">
        <f t="shared" ref="F33:G33" si="6">F34</f>
        <v>10</v>
      </c>
      <c r="G33" s="19">
        <f t="shared" si="6"/>
        <v>10</v>
      </c>
    </row>
    <row r="34" spans="1:10" ht="15" customHeight="1" x14ac:dyDescent="0.25">
      <c r="B34" s="2" t="s">
        <v>24</v>
      </c>
      <c r="C34" s="16">
        <v>11</v>
      </c>
      <c r="D34" s="16" t="s">
        <v>33</v>
      </c>
      <c r="E34" s="18">
        <v>13.6</v>
      </c>
      <c r="F34" s="18">
        <v>10</v>
      </c>
      <c r="G34" s="18">
        <v>10</v>
      </c>
    </row>
    <row r="35" spans="1:10" ht="15" customHeight="1" x14ac:dyDescent="0.25">
      <c r="B35" s="6" t="s">
        <v>25</v>
      </c>
      <c r="C35" s="15"/>
      <c r="D35" s="15"/>
      <c r="E35" s="19" t="s">
        <v>42</v>
      </c>
      <c r="F35" s="19">
        <v>122.5</v>
      </c>
      <c r="G35" s="19">
        <v>246.2</v>
      </c>
    </row>
    <row r="36" spans="1:10" ht="15" customHeight="1" x14ac:dyDescent="0.25">
      <c r="B36" s="6" t="s">
        <v>26</v>
      </c>
      <c r="C36" s="15"/>
      <c r="D36" s="15"/>
      <c r="E36" s="19">
        <f>E12+E17+E19+E21+E24+E29+E31+E33</f>
        <v>12099.4</v>
      </c>
      <c r="F36" s="19">
        <f>F12+F17+F19+F21+F24+F29+F31+F33+F35</f>
        <v>8153.1</v>
      </c>
      <c r="G36" s="19">
        <f>G12+G17+G19+G21+G24+G29+G31+G33+G35</f>
        <v>8344.2000000000007</v>
      </c>
    </row>
    <row r="37" spans="1:10" ht="15" customHeight="1" x14ac:dyDescent="0.25">
      <c r="A37" s="3"/>
      <c r="B37" s="8"/>
      <c r="C37" s="9"/>
      <c r="D37" s="10"/>
      <c r="E37" s="10"/>
      <c r="F37" s="10"/>
      <c r="G37" s="20" t="s">
        <v>45</v>
      </c>
    </row>
    <row r="38" spans="1:10" ht="19.5" customHeight="1" x14ac:dyDescent="0.25">
      <c r="A38" s="3"/>
      <c r="B38" s="8"/>
      <c r="C38" s="9"/>
      <c r="D38" s="10"/>
      <c r="E38" s="10"/>
      <c r="F38" s="10"/>
      <c r="G38" s="3"/>
    </row>
    <row r="39" spans="1:10" ht="77.25" customHeight="1" x14ac:dyDescent="0.25">
      <c r="A39" s="3"/>
      <c r="B39" s="11"/>
      <c r="C39" s="12"/>
      <c r="D39" s="10"/>
      <c r="E39" s="10"/>
      <c r="F39" s="10"/>
      <c r="G39" s="3"/>
      <c r="I39" s="3"/>
      <c r="J39" s="3"/>
    </row>
    <row r="40" spans="1:10" ht="75" customHeight="1" x14ac:dyDescent="0.25">
      <c r="A40" s="3"/>
      <c r="B40" s="11"/>
      <c r="C40" s="12"/>
      <c r="D40" s="10"/>
      <c r="E40" s="10"/>
      <c r="F40" s="10"/>
      <c r="G40" s="3"/>
    </row>
    <row r="41" spans="1:10" ht="19.5" customHeight="1" x14ac:dyDescent="0.25">
      <c r="A41" s="3"/>
      <c r="B41" s="11"/>
      <c r="C41" s="13"/>
      <c r="D41" s="14"/>
      <c r="E41" s="14"/>
      <c r="F41" s="14"/>
      <c r="G41" s="3"/>
    </row>
  </sheetData>
  <mergeCells count="7">
    <mergeCell ref="C1:G1"/>
    <mergeCell ref="C2:G2"/>
    <mergeCell ref="B9:B10"/>
    <mergeCell ref="C9:C10"/>
    <mergeCell ref="D9:D10"/>
    <mergeCell ref="E9:G9"/>
    <mergeCell ref="B5:G5"/>
  </mergeCells>
  <pageMargins left="0.7" right="0.7" top="0.75" bottom="0.75" header="0.3" footer="0.3"/>
  <pageSetup paperSize="9" scale="84" fitToHeight="0" orientation="portrait" r:id="rId1"/>
  <ignoredErrors>
    <ignoredError sqref="C29:D30 C27 C12:D26 C28:D28 D27 C31:D3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ZverDVD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Zver</dc:creator>
  <cp:lastModifiedBy>Zver</cp:lastModifiedBy>
  <cp:lastPrinted>2023-12-12T11:28:10Z</cp:lastPrinted>
  <dcterms:created xsi:type="dcterms:W3CDTF">2022-11-11T08:49:20Z</dcterms:created>
  <dcterms:modified xsi:type="dcterms:W3CDTF">2023-12-12T11:37:05Z</dcterms:modified>
</cp:coreProperties>
</file>