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Талицкое\Поправки №5 Талицы\"/>
    </mc:Choice>
  </mc:AlternateContent>
  <bookViews>
    <workbookView xWindow="0" yWindow="0" windowWidth="13785" windowHeight="12090"/>
  </bookViews>
  <sheets>
    <sheet name="Лист1" sheetId="1" r:id="rId1"/>
  </sheets>
  <definedNames>
    <definedName name="_xlnm.Print_Area" localSheetId="0">Лист1!$B$2:$I$145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1" l="1"/>
  <c r="I96" i="1"/>
  <c r="G96" i="1"/>
  <c r="H36" i="1"/>
  <c r="H35" i="1" s="1"/>
  <c r="I36" i="1"/>
  <c r="I35" i="1" s="1"/>
  <c r="G36" i="1"/>
  <c r="G35" i="1" s="1"/>
  <c r="G58" i="1" l="1"/>
  <c r="H22" i="1" l="1"/>
  <c r="I22" i="1"/>
  <c r="G22" i="1" l="1"/>
  <c r="H112" i="1" l="1"/>
  <c r="I112" i="1"/>
  <c r="G112" i="1"/>
  <c r="H71" i="1" l="1"/>
  <c r="I71" i="1"/>
  <c r="G71" i="1"/>
  <c r="H73" i="1"/>
  <c r="I73" i="1"/>
  <c r="G73" i="1"/>
  <c r="H94" i="1" l="1"/>
  <c r="I94" i="1"/>
  <c r="G94" i="1"/>
  <c r="H141" i="1"/>
  <c r="H140" i="1" s="1"/>
  <c r="I141" i="1"/>
  <c r="I140" i="1" s="1"/>
  <c r="G141" i="1"/>
  <c r="G140" i="1" s="1"/>
  <c r="H138" i="1"/>
  <c r="I138" i="1"/>
  <c r="G138" i="1"/>
  <c r="H124" i="1"/>
  <c r="H123" i="1" s="1"/>
  <c r="H122" i="1" s="1"/>
  <c r="H121" i="1" s="1"/>
  <c r="H120" i="1" s="1"/>
  <c r="I124" i="1"/>
  <c r="I123" i="1" s="1"/>
  <c r="I122" i="1" s="1"/>
  <c r="I121" i="1" s="1"/>
  <c r="I120" i="1" s="1"/>
  <c r="G124" i="1"/>
  <c r="G123" i="1" s="1"/>
  <c r="G122" i="1" s="1"/>
  <c r="G121" i="1" s="1"/>
  <c r="G120" i="1" s="1"/>
  <c r="I100" i="1"/>
  <c r="I75" i="1" l="1"/>
  <c r="H75" i="1"/>
  <c r="G75" i="1"/>
  <c r="I136" i="1" l="1"/>
  <c r="I135" i="1" s="1"/>
  <c r="H136" i="1"/>
  <c r="H135" i="1" s="1"/>
  <c r="G136" i="1"/>
  <c r="G135" i="1" s="1"/>
  <c r="G134" i="1" s="1"/>
  <c r="H130" i="1"/>
  <c r="H129" i="1" s="1"/>
  <c r="H128" i="1" s="1"/>
  <c r="H127" i="1" s="1"/>
  <c r="H126" i="1" s="1"/>
  <c r="I130" i="1"/>
  <c r="I129" i="1" s="1"/>
  <c r="I128" i="1" s="1"/>
  <c r="I127" i="1" s="1"/>
  <c r="I126" i="1" s="1"/>
  <c r="G130" i="1"/>
  <c r="G129" i="1" s="1"/>
  <c r="G128" i="1" s="1"/>
  <c r="G127" i="1" s="1"/>
  <c r="G126" i="1" s="1"/>
  <c r="H118" i="1"/>
  <c r="H117" i="1" s="1"/>
  <c r="H116" i="1" s="1"/>
  <c r="H115" i="1" s="1"/>
  <c r="H114" i="1" s="1"/>
  <c r="I118" i="1"/>
  <c r="I117" i="1" s="1"/>
  <c r="I116" i="1" s="1"/>
  <c r="I115" i="1" s="1"/>
  <c r="I114" i="1" s="1"/>
  <c r="G118" i="1"/>
  <c r="G117" i="1" s="1"/>
  <c r="G116" i="1" s="1"/>
  <c r="G115" i="1" s="1"/>
  <c r="G114" i="1" s="1"/>
  <c r="H110" i="1"/>
  <c r="I110" i="1"/>
  <c r="G110" i="1"/>
  <c r="H98" i="1"/>
  <c r="I98" i="1"/>
  <c r="G98" i="1"/>
  <c r="H100" i="1"/>
  <c r="G100" i="1"/>
  <c r="H102" i="1"/>
  <c r="I102" i="1"/>
  <c r="G102" i="1"/>
  <c r="H105" i="1"/>
  <c r="H104" i="1" s="1"/>
  <c r="I105" i="1"/>
  <c r="I104" i="1" s="1"/>
  <c r="G105" i="1"/>
  <c r="G104" i="1" s="1"/>
  <c r="H89" i="1"/>
  <c r="H88" i="1" s="1"/>
  <c r="I89" i="1"/>
  <c r="I88" i="1" s="1"/>
  <c r="G89" i="1"/>
  <c r="G88" i="1" s="1"/>
  <c r="G87" i="1" s="1"/>
  <c r="H84" i="1"/>
  <c r="H83" i="1" s="1"/>
  <c r="H81" i="1" s="1"/>
  <c r="H80" i="1" s="1"/>
  <c r="I84" i="1"/>
  <c r="I83" i="1" s="1"/>
  <c r="I81" i="1" s="1"/>
  <c r="I80" i="1" s="1"/>
  <c r="G84" i="1"/>
  <c r="G83" i="1" s="1"/>
  <c r="G81" i="1" s="1"/>
  <c r="G80" i="1" s="1"/>
  <c r="H77" i="1"/>
  <c r="H70" i="1" s="1"/>
  <c r="I77" i="1"/>
  <c r="I70" i="1" s="1"/>
  <c r="G77" i="1"/>
  <c r="G70" i="1" s="1"/>
  <c r="H64" i="1"/>
  <c r="I64" i="1"/>
  <c r="G64" i="1"/>
  <c r="H66" i="1"/>
  <c r="I66" i="1"/>
  <c r="G66" i="1"/>
  <c r="H58" i="1"/>
  <c r="H57" i="1" s="1"/>
  <c r="H56" i="1" s="1"/>
  <c r="I58" i="1"/>
  <c r="I57" i="1" s="1"/>
  <c r="I56" i="1" s="1"/>
  <c r="G57" i="1"/>
  <c r="G56" i="1" s="1"/>
  <c r="H51" i="1"/>
  <c r="H50" i="1" s="1"/>
  <c r="H49" i="1" s="1"/>
  <c r="H48" i="1" s="1"/>
  <c r="H47" i="1" s="1"/>
  <c r="I51" i="1"/>
  <c r="I50" i="1" s="1"/>
  <c r="I49" i="1" s="1"/>
  <c r="I48" i="1" s="1"/>
  <c r="I47" i="1" s="1"/>
  <c r="G51" i="1"/>
  <c r="G50" i="1" s="1"/>
  <c r="G49" i="1" s="1"/>
  <c r="G48" i="1" s="1"/>
  <c r="G47" i="1" s="1"/>
  <c r="G39" i="1"/>
  <c r="H39" i="1"/>
  <c r="I39" i="1"/>
  <c r="H41" i="1"/>
  <c r="I41" i="1"/>
  <c r="G41" i="1"/>
  <c r="H43" i="1"/>
  <c r="I43" i="1"/>
  <c r="G43" i="1"/>
  <c r="H45" i="1"/>
  <c r="I45" i="1"/>
  <c r="G45" i="1"/>
  <c r="H31" i="1"/>
  <c r="I31" i="1"/>
  <c r="G31" i="1"/>
  <c r="H27" i="1"/>
  <c r="H21" i="1" s="1"/>
  <c r="I27" i="1"/>
  <c r="I21" i="1" s="1"/>
  <c r="G27" i="1"/>
  <c r="G21" i="1" s="1"/>
  <c r="G20" i="1" s="1"/>
  <c r="G19" i="1" s="1"/>
  <c r="H17" i="1"/>
  <c r="H16" i="1" s="1"/>
  <c r="H15" i="1" s="1"/>
  <c r="H14" i="1" s="1"/>
  <c r="I17" i="1"/>
  <c r="I16" i="1" s="1"/>
  <c r="I15" i="1" s="1"/>
  <c r="I14" i="1" s="1"/>
  <c r="G17" i="1"/>
  <c r="G16" i="1" s="1"/>
  <c r="G15" i="1" s="1"/>
  <c r="G14" i="1" s="1"/>
  <c r="G109" i="1" l="1"/>
  <c r="G108" i="1" s="1"/>
  <c r="G107" i="1" s="1"/>
  <c r="I109" i="1"/>
  <c r="I108" i="1" s="1"/>
  <c r="I107" i="1" s="1"/>
  <c r="H109" i="1"/>
  <c r="H108" i="1" s="1"/>
  <c r="H107" i="1" s="1"/>
  <c r="I93" i="1"/>
  <c r="I92" i="1" s="1"/>
  <c r="I91" i="1" s="1"/>
  <c r="G93" i="1"/>
  <c r="G92" i="1" s="1"/>
  <c r="G91" i="1" s="1"/>
  <c r="H87" i="1"/>
  <c r="H86" i="1" s="1"/>
  <c r="I69" i="1"/>
  <c r="I68" i="1" s="1"/>
  <c r="I87" i="1"/>
  <c r="I86" i="1" s="1"/>
  <c r="H93" i="1"/>
  <c r="H92" i="1" s="1"/>
  <c r="H91" i="1" s="1"/>
  <c r="I134" i="1"/>
  <c r="I133" i="1" s="1"/>
  <c r="I132" i="1" s="1"/>
  <c r="H134" i="1"/>
  <c r="H133" i="1" s="1"/>
  <c r="H132" i="1" s="1"/>
  <c r="G133" i="1"/>
  <c r="G132" i="1" s="1"/>
  <c r="I63" i="1"/>
  <c r="I62" i="1" s="1"/>
  <c r="I61" i="1" s="1"/>
  <c r="H63" i="1"/>
  <c r="H62" i="1" s="1"/>
  <c r="H61" i="1" s="1"/>
  <c r="G63" i="1"/>
  <c r="G62" i="1" s="1"/>
  <c r="G61" i="1" s="1"/>
  <c r="H69" i="1"/>
  <c r="H68" i="1" s="1"/>
  <c r="G69" i="1"/>
  <c r="G68" i="1" s="1"/>
  <c r="I38" i="1"/>
  <c r="H38" i="1"/>
  <c r="I30" i="1"/>
  <c r="I29" i="1" s="1"/>
  <c r="H30" i="1"/>
  <c r="H29" i="1" s="1"/>
  <c r="G30" i="1"/>
  <c r="G29" i="1" s="1"/>
  <c r="I20" i="1"/>
  <c r="I19" i="1" s="1"/>
  <c r="H20" i="1"/>
  <c r="H19" i="1" s="1"/>
  <c r="G55" i="1"/>
  <c r="G54" i="1" s="1"/>
  <c r="I55" i="1"/>
  <c r="I54" i="1" s="1"/>
  <c r="H55" i="1"/>
  <c r="H54" i="1" s="1"/>
  <c r="G38" i="1"/>
  <c r="G34" i="1" s="1"/>
  <c r="G33" i="1" s="1"/>
  <c r="G86" i="1"/>
  <c r="H34" i="1" l="1"/>
  <c r="H33" i="1" s="1"/>
  <c r="H13" i="1" s="1"/>
  <c r="I34" i="1"/>
  <c r="I33" i="1" s="1"/>
  <c r="I13" i="1" s="1"/>
  <c r="I79" i="1"/>
  <c r="H79" i="1"/>
  <c r="G79" i="1"/>
  <c r="I60" i="1"/>
  <c r="H60" i="1"/>
  <c r="G60" i="1"/>
  <c r="G13" i="1"/>
  <c r="I144" i="1" l="1"/>
  <c r="H144" i="1"/>
  <c r="G144" i="1"/>
</calcChain>
</file>

<file path=xl/sharedStrings.xml><?xml version="1.0" encoding="utf-8"?>
<sst xmlns="http://schemas.openxmlformats.org/spreadsheetml/2006/main" count="471" uniqueCount="141">
  <si>
    <t>Сумма</t>
  </si>
  <si>
    <t>Наименование</t>
  </si>
  <si>
    <t>2023 год</t>
  </si>
  <si>
    <t>2024 год</t>
  </si>
  <si>
    <t>ОБЩЕГОСУДАРСТВЕННЫЕ ВОПРОСЫ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</si>
  <si>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</si>
  <si>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</si>
  <si>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</si>
  <si>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</si>
  <si>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</si>
  <si>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</si>
  <si>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</si>
  <si>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</si>
  <si>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</si>
  <si>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</si>
  <si>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</si>
  <si>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</si>
  <si>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Молодежная политика</t>
  </si>
  <si>
    <t>СОЦИАЛЬНАЯ ПОЛИТИКА</t>
  </si>
  <si>
    <t>Пенсионное обеспечение</t>
  </si>
  <si>
    <t>Массовый спорт</t>
  </si>
  <si>
    <t>УСЛОВНО УТВЕРЖДАЕМЫЕ РАСХОДЫ</t>
  </si>
  <si>
    <t>НАЦИОНАЛЬНАЯ ОБОРОНА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</si>
  <si>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</si>
  <si>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ЭКОНОМИКА</t>
  </si>
  <si>
    <t>01</t>
  </si>
  <si>
    <t>00</t>
  </si>
  <si>
    <t>02</t>
  </si>
  <si>
    <t>04</t>
  </si>
  <si>
    <t>07</t>
  </si>
  <si>
    <t>03</t>
  </si>
  <si>
    <t>10</t>
  </si>
  <si>
    <t>09</t>
  </si>
  <si>
    <t>05</t>
  </si>
  <si>
    <t>(тыс. руб.)</t>
  </si>
  <si>
    <t>2025 год</t>
  </si>
  <si>
    <t>РЗ</t>
  </si>
  <si>
    <t>ПР</t>
  </si>
  <si>
    <t>КЦСР</t>
  </si>
  <si>
    <t>КВР</t>
  </si>
  <si>
    <t>Функционирование высшего должностного лица субъекта Российской Федерации и муниципального образования</t>
  </si>
  <si>
    <t>01 0 00 00000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</si>
  <si>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</si>
  <si>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01 0 07 00000</t>
  </si>
  <si>
    <t>Функционирование высшего должностного лица органа местного самоуправления</t>
  </si>
  <si>
    <t>01 0 07 22690</t>
  </si>
  <si>
    <t>Расходы на выплату персоналу государственных (муниципальных) органов</t>
  </si>
  <si>
    <t>Обеспечение функций органов местного самоуправления</t>
  </si>
  <si>
    <t>01 0 07 22700</t>
  </si>
  <si>
    <t>Иные закупки товаров, работ и услуг для обеспечения государственных (муниципальных) нужд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</si>
  <si>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</si>
  <si>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01 0 07 72310</t>
  </si>
  <si>
    <t>Уплата налогов, сборов и иных платежей</t>
  </si>
  <si>
    <t xml:space="preserve">Резервные фонды </t>
  </si>
  <si>
    <t>70 0 00 00000</t>
  </si>
  <si>
    <t>Резервные фонды  муниципальных органов</t>
  </si>
  <si>
    <t>70 4 00 00000</t>
  </si>
  <si>
    <t>Резервные средства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</si>
  <si>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</si>
  <si>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</si>
  <si>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 xml:space="preserve">Иные межбюджетные трансферты </t>
  </si>
  <si>
    <t>01 0 07 06040</t>
  </si>
  <si>
    <t>01 0 07 06050</t>
  </si>
  <si>
    <t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исполнения бюджета поселения, составления отчета об исполнении бюджета поселения</t>
  </si>
  <si>
    <t>01 0 07 06100</t>
  </si>
  <si>
    <t>Осуществление первичного воинского учета на территориях, где отсутствуют военные комиссариаты</t>
  </si>
  <si>
    <t>01 0 07 51180</t>
  </si>
  <si>
    <t>НАЦИОНАЛЬНАЯ БЕЗОПАСНОСТЬ И ПРАВООХРАНИТЕЛЬНАЯ ДЕЯТЕЛЬНОСТЬ</t>
  </si>
  <si>
    <t>Основное мероприятие «Мероприятия, направленные на обеспечение первичных мер пожарной безопасности»</t>
  </si>
  <si>
    <t>01 0 04 00000</t>
  </si>
  <si>
    <t>Содержание пожарных водоемов и подъездов к ним. Обеспечение первичными средствами пожаротушения</t>
  </si>
  <si>
    <t>01 0 04 22650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</si>
  <si>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</si>
  <si>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</si>
  <si>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</si>
  <si>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</si>
  <si>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</si>
  <si>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</si>
  <si>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</si>
  <si>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</si>
  <si>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 xml:space="preserve">Расходы в сфере управления и распоряжения муниципальным имуществом </t>
  </si>
  <si>
    <t>01 0 06 22680</t>
  </si>
  <si>
    <t xml:space="preserve">Иные закупки товаров, работ и услуг для обеспечения государственных (муниципальных) нужд </t>
  </si>
  <si>
    <t>Основное мероприятие «Мероприятия, направленные на улучшение жилищных условий сельского населения»</t>
  </si>
  <si>
    <t>01 0 01 00000</t>
  </si>
  <si>
    <t>Капитальный ремонт, ремонт и содержание муниципального жилого фонда</t>
  </si>
  <si>
    <t>01 0 01 22600</t>
  </si>
  <si>
    <t>Основное мероприятие «Мероприятия, направленные на обеспечение качественной инфраструктуры и повышение уровня комплексного обустройства поселения»</t>
  </si>
  <si>
    <t>01 0 02 00000</t>
  </si>
  <si>
    <t>Организация в границах поселения электро-, тепло-, газо- и водоснабжения в рамках переданных полномочий</t>
  </si>
  <si>
    <t>01 0 02 06190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</si>
  <si>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</si>
  <si>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</si>
  <si>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</si>
  <si>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</si>
  <si>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</si>
  <si>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</si>
  <si>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 xml:space="preserve">Реализация проекта «Народный бюджет» </t>
  </si>
  <si>
    <t>01 0 01 61030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</si>
  <si>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</si>
  <si>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</si>
  <si>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</si>
  <si>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</si>
  <si>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>Доплаты к пенсиям государственных служащих субъектов Российской Федерации и муниципальных служащих</t>
  </si>
  <si>
    <t>01 0 07 22710</t>
  </si>
  <si>
    <t>ФИЗИЧЕСКАЯ КУЛЬТУРА  И СПОРТ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</si>
  <si>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 - оздоровительных и спортивных мероприятий (участие в мероприятиях команд поселения)</t>
  </si>
  <si>
    <t>01 0 05 22670</t>
  </si>
  <si>
    <t>ИТОГО РАСХОДОВ</t>
  </si>
  <si>
    <t>11</t>
  </si>
  <si>
    <t>Основное мероприятие «Мероприятия в рамках реализации проекта «Народный бюджет»</t>
  </si>
  <si>
    <t>01 0 08 00000</t>
  </si>
  <si>
    <t>01 0 08 S2270</t>
  </si>
  <si>
    <t xml:space="preserve"> - </t>
  </si>
  <si>
    <t>Осуществление градостроительной деятельности в рамках переданных полномочий</t>
  </si>
  <si>
    <t>12</t>
  </si>
  <si>
    <t>01 0 06 06180</t>
  </si>
  <si>
    <t>Муниципальная программа «Развитие территории сельского поселения Талицкое на 2021-2025 годы»</t>
  </si>
  <si>
    <t>Иные межбюджетные трансферты бюджетам муниципальных районов из бюджетов поселений на осуществление части полномочий по внутреннему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</si>
  <si>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внешнему муниципальному финансовому контролю</t>
  </si>
  <si>
    <t>КУЛЬТУРА, КИНИМАТОГРАФИЯ</t>
  </si>
  <si>
    <t>08</t>
  </si>
  <si>
    <t>Другие вопросы в области культуры, кинематографии</t>
  </si>
  <si>
    <t>Строительство, реконструкция,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</si>
  <si>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01 0 05 S3241</t>
  </si>
  <si>
    <t>Уличное освещение населенных пунктов</t>
  </si>
  <si>
    <t>01 0 02 22610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</si>
  <si>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сельского поселения Талицкое на 2023 год и плановый период 2024 и 2025 годов</t>
  </si>
  <si>
    <t xml:space="preserve">Публичные нормативные социальные выплаты гражданам
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</si>
  <si>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</si>
  <si>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</si>
  <si>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Капитальный ремонт, ремонт и содержание муниципального жилого фонда в соответствии с переданными полномочиями</t>
  </si>
  <si>
    <t>01 0 06 L5991</t>
  </si>
  <si>
    <t>01 0 06 L5992</t>
  </si>
  <si>
    <t>».</t>
  </si>
  <si>
    <t>«Приложение 4
к  решению Совета Талицкого поселения «О бюджете сельского  поселения Талицкое на 2023 год и плановый период 2024 и 2025 годов»
от   27.12.2022   № 24</t>
  </si>
  <si>
    <t xml:space="preserve">Бюджетные инвестиции </t>
  </si>
  <si>
    <t>Исполнение судебных актов</t>
  </si>
  <si>
    <t xml:space="preserve">Приложение 4
к решению Представительного Собрания Кирилловского муниципального округа    «О внесении изменений в решение Совета Талицкого поселения от 27.12.2022 № 24 «О бюджете сельского поселения Талицкое на 2023 год и плановый период 2024 и 2025 годов» 
от      №    </t>
  </si>
  <si>
    <t>Расходы в сфере управления и распоряжения муниципальным имуществом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</si>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</sst>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 indent="7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5"/>
  <sheetViews>
    <sheetView tabSelected="1" view="pageBreakPreview" topLeftCell="A58" zoomScaleNormal="100" zoomScaleSheetLayoutView="100" workbookViewId="0">
      <selection activeCell="E64" sqref="E64"/>
    </sheetView>
  </sheetViews>
  <sheetFormatPr defaultRowHeight="15" x14ac:dyDescent="0.25"/>
  <cols>
    <col min="2" max="2" width="49.85546875" customWidth="1"/>
    <col min="3" max="4" width="6.7109375" customWidth="1"/>
    <col min="5" max="5" width="15.7109375" customWidth="1"/>
    <col min="6" max="6" width="6.7109375" customWidth="1"/>
    <col min="7" max="9" width="10.7109375" customWidth="1"/>
  </cols>
  <sheetData>
    <row r="2" spans="1:9" ht="167.25" customHeight="1" x14ac:dyDescent="0.25">
      <c r="E2" s="42" t="s">
        <v>138</v>
      </c>
      <c r="F2" s="42"/>
      <c r="G2" s="42"/>
      <c r="H2" s="42"/>
      <c r="I2" s="42"/>
    </row>
    <row r="3" spans="1:9" ht="96.75" customHeight="1" x14ac:dyDescent="0.25">
      <c r="C3" s="13"/>
      <c r="D3" s="13"/>
      <c r="E3" s="42" t="s">
        <v>135</v>
      </c>
      <c r="F3" s="42"/>
      <c r="G3" s="42"/>
      <c r="H3" s="42"/>
      <c r="I3" s="42"/>
    </row>
    <row r="5" spans="1:9" ht="15" customHeight="1" x14ac:dyDescent="0.25">
      <c r="C5" s="2"/>
      <c r="D5" s="2"/>
      <c r="E5" s="2"/>
    </row>
    <row r="6" spans="1:9" ht="81" customHeight="1" x14ac:dyDescent="0.25">
      <c r="B6" s="44" t="s">
        <v>127</v>
      </c>
      <c r="C6" s="44"/>
      <c r="D6" s="44"/>
      <c r="E6" s="44"/>
      <c r="F6" s="44"/>
      <c r="G6" s="44"/>
      <c r="H6" s="44"/>
      <c r="I6" s="44"/>
    </row>
    <row r="9" spans="1:9" x14ac:dyDescent="0.25">
      <c r="B9" s="1"/>
      <c r="I9" s="5" t="s">
        <v>34</v>
      </c>
    </row>
    <row r="10" spans="1:9" ht="15" customHeight="1" x14ac:dyDescent="0.25">
      <c r="A10" s="1"/>
      <c r="B10" s="43" t="s">
        <v>1</v>
      </c>
      <c r="C10" s="43" t="s">
        <v>36</v>
      </c>
      <c r="D10" s="43" t="s">
        <v>37</v>
      </c>
      <c r="E10" s="43" t="s">
        <v>38</v>
      </c>
      <c r="F10" s="43" t="s">
        <v>39</v>
      </c>
      <c r="G10" s="43" t="s">
        <v>0</v>
      </c>
      <c r="H10" s="43"/>
      <c r="I10" s="43"/>
    </row>
    <row r="11" spans="1:9" ht="15" customHeight="1" x14ac:dyDescent="0.25">
      <c r="A11" s="1"/>
      <c r="B11" s="43"/>
      <c r="C11" s="43"/>
      <c r="D11" s="43"/>
      <c r="E11" s="43"/>
      <c r="F11" s="43"/>
      <c r="G11" s="4" t="s">
        <v>2</v>
      </c>
      <c r="H11" s="4" t="s">
        <v>3</v>
      </c>
      <c r="I11" s="4" t="s">
        <v>35</v>
      </c>
    </row>
    <row r="12" spans="1:9" ht="15" customHeight="1" x14ac:dyDescent="0.25">
      <c r="A12" s="1"/>
      <c r="B12" s="4">
        <v>1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</row>
    <row r="13" spans="1:9" ht="15" customHeight="1" x14ac:dyDescent="0.25">
      <c r="A13" s="1"/>
      <c r="B13" s="3" t="s">
        <v>4</v>
      </c>
      <c r="C13" s="9" t="s">
        <v>25</v>
      </c>
      <c r="D13" s="9" t="s">
        <v>26</v>
      </c>
      <c r="E13" s="8"/>
      <c r="F13" s="7"/>
      <c r="G13" s="11">
        <f>G14+G19+G29+G33</f>
        <v>4159</v>
      </c>
      <c r="H13" s="11">
        <f t="shared" ref="H13:I13" si="0">H14+H19+H29+H33</f>
        <v>3867.5999999999995</v>
      </c>
      <c r="I13" s="11">
        <f t="shared" si="0"/>
        <v>3864.8999999999996</v>
      </c>
    </row>
    <row r="14" spans="1:9" ht="45.75" customHeight="1" x14ac:dyDescent="0.25">
      <c r="B14" s="3" t="s">
        <v>40</v>
      </c>
      <c r="C14" s="9" t="s">
        <v>25</v>
      </c>
      <c r="D14" s="9" t="s">
        <v>27</v>
      </c>
      <c r="E14" s="6"/>
      <c r="F14" s="6"/>
      <c r="G14" s="11">
        <f>G15</f>
        <v>850.7</v>
      </c>
      <c r="H14" s="11">
        <f t="shared" ref="H14:I14" si="1">H15</f>
        <v>876.4</v>
      </c>
      <c r="I14" s="11">
        <f t="shared" si="1"/>
        <v>876.4</v>
      </c>
    </row>
    <row r="15" spans="1:9" ht="30" x14ac:dyDescent="0.25">
      <c r="B15" s="17" t="s">
        <v>117</v>
      </c>
      <c r="C15" s="10" t="s">
        <v>25</v>
      </c>
      <c r="D15" s="10" t="s">
        <v>27</v>
      </c>
      <c r="E15" s="8" t="s">
        <v>41</v>
      </c>
      <c r="F15" s="8"/>
      <c r="G15" s="12">
        <f>G16</f>
        <v>850.7</v>
      </c>
      <c r="H15" s="12">
        <f t="shared" ref="H15:I15" si="2">H16</f>
        <v>876.4</v>
      </c>
      <c r="I15" s="12">
        <f t="shared" si="2"/>
        <v>876.4</v>
      </c>
    </row>
    <row r="16" spans="1:9" ht="45" x14ac:dyDescent="0.25">
      <c r="B16" s="17" t="s">
        <v>42</v>
      </c>
      <c r="C16" s="10" t="s">
        <v>25</v>
      </c>
      <c r="D16" s="10" t="s">
        <v>27</v>
      </c>
      <c r="E16" s="8" t="s">
        <v>43</v>
      </c>
      <c r="F16" s="8"/>
      <c r="G16" s="12">
        <f>G17</f>
        <v>850.7</v>
      </c>
      <c r="H16" s="12">
        <f>H17</f>
        <v>876.4</v>
      </c>
      <c r="I16" s="12">
        <f>I17</f>
        <v>876.4</v>
      </c>
    </row>
    <row r="17" spans="2:9" ht="30" x14ac:dyDescent="0.25">
      <c r="B17" s="17" t="s">
        <v>44</v>
      </c>
      <c r="C17" s="10" t="s">
        <v>25</v>
      </c>
      <c r="D17" s="10" t="s">
        <v>27</v>
      </c>
      <c r="E17" s="8" t="s">
        <v>45</v>
      </c>
      <c r="F17" s="8"/>
      <c r="G17" s="12">
        <f>G18</f>
        <v>850.7</v>
      </c>
      <c r="H17" s="12">
        <f t="shared" ref="H17:I17" si="3">H18</f>
        <v>876.4</v>
      </c>
      <c r="I17" s="12">
        <f t="shared" si="3"/>
        <v>876.4</v>
      </c>
    </row>
    <row r="18" spans="2:9" ht="30" x14ac:dyDescent="0.25">
      <c r="B18" s="17" t="s">
        <v>46</v>
      </c>
      <c r="C18" s="10" t="s">
        <v>25</v>
      </c>
      <c r="D18" s="10" t="s">
        <v>27</v>
      </c>
      <c r="E18" s="8" t="s">
        <v>45</v>
      </c>
      <c r="F18" s="8">
        <v>120</v>
      </c>
      <c r="G18" s="12">
        <v>850.7</v>
      </c>
      <c r="H18" s="12">
        <v>876.4</v>
      </c>
      <c r="I18" s="12">
        <v>876.4</v>
      </c>
    </row>
    <row r="19" spans="2:9" ht="58.5" customHeight="1" x14ac:dyDescent="0.25">
      <c r="B19" s="3" t="s">
        <v>23</v>
      </c>
      <c r="C19" s="9" t="s">
        <v>25</v>
      </c>
      <c r="D19" s="9" t="s">
        <v>28</v>
      </c>
      <c r="E19" s="7"/>
      <c r="F19" s="7"/>
      <c r="G19" s="11">
        <f>G20</f>
        <v>2944.5</v>
      </c>
      <c r="H19" s="11">
        <f t="shared" ref="H19:I19" si="4">H20</f>
        <v>2625.8999999999996</v>
      </c>
      <c r="I19" s="11">
        <f t="shared" si="4"/>
        <v>2625.8999999999996</v>
      </c>
    </row>
    <row r="20" spans="2:9" ht="30" x14ac:dyDescent="0.25">
      <c r="B20" s="17" t="s">
        <v>117</v>
      </c>
      <c r="C20" s="10" t="s">
        <v>25</v>
      </c>
      <c r="D20" s="10" t="s">
        <v>28</v>
      </c>
      <c r="E20" s="8" t="s">
        <v>41</v>
      </c>
      <c r="F20" s="8"/>
      <c r="G20" s="12">
        <f>G21</f>
        <v>2944.5</v>
      </c>
      <c r="H20" s="12">
        <f t="shared" ref="H20:I20" si="5">H21</f>
        <v>2625.8999999999996</v>
      </c>
      <c r="I20" s="12">
        <f t="shared" si="5"/>
        <v>2625.8999999999996</v>
      </c>
    </row>
    <row r="21" spans="2:9" ht="45" x14ac:dyDescent="0.25">
      <c r="B21" s="17" t="s">
        <v>42</v>
      </c>
      <c r="C21" s="10" t="s">
        <v>25</v>
      </c>
      <c r="D21" s="10" t="s">
        <v>28</v>
      </c>
      <c r="E21" s="8" t="s">
        <v>43</v>
      </c>
      <c r="F21" s="8"/>
      <c r="G21" s="12">
        <f>G22+G27</f>
        <v>2944.5</v>
      </c>
      <c r="H21" s="19">
        <f t="shared" ref="H21:I21" si="6">H22+H27</f>
        <v>2625.8999999999996</v>
      </c>
      <c r="I21" s="19">
        <f t="shared" si="6"/>
        <v>2625.8999999999996</v>
      </c>
    </row>
    <row r="22" spans="2:9" ht="30" x14ac:dyDescent="0.25">
      <c r="B22" s="17" t="s">
        <v>47</v>
      </c>
      <c r="C22" s="10" t="s">
        <v>25</v>
      </c>
      <c r="D22" s="10" t="s">
        <v>28</v>
      </c>
      <c r="E22" s="8" t="s">
        <v>48</v>
      </c>
      <c r="F22" s="8"/>
      <c r="G22" s="12">
        <f>G23+G24+G26+G25</f>
        <v>2942.5</v>
      </c>
      <c r="H22" s="37">
        <f t="shared" ref="H22:I22" si="7">H23+H24+H26+H25</f>
        <v>2623.8999999999996</v>
      </c>
      <c r="I22" s="37">
        <f t="shared" si="7"/>
        <v>2623.8999999999996</v>
      </c>
    </row>
    <row r="23" spans="2:9" ht="30" x14ac:dyDescent="0.25">
      <c r="B23" s="17" t="s">
        <v>46</v>
      </c>
      <c r="C23" s="10" t="s">
        <v>25</v>
      </c>
      <c r="D23" s="10" t="s">
        <v>28</v>
      </c>
      <c r="E23" s="8" t="s">
        <v>48</v>
      </c>
      <c r="F23" s="8">
        <v>120</v>
      </c>
      <c r="G23" s="12">
        <v>1768.3</v>
      </c>
      <c r="H23" s="12">
        <v>1776.1</v>
      </c>
      <c r="I23" s="12">
        <v>1776.1</v>
      </c>
    </row>
    <row r="24" spans="2:9" ht="30" customHeight="1" x14ac:dyDescent="0.25">
      <c r="B24" s="17" t="s">
        <v>49</v>
      </c>
      <c r="C24" s="10" t="s">
        <v>25</v>
      </c>
      <c r="D24" s="10" t="s">
        <v>28</v>
      </c>
      <c r="E24" s="8" t="s">
        <v>48</v>
      </c>
      <c r="F24" s="8">
        <v>240</v>
      </c>
      <c r="G24" s="12">
        <v>1126.2</v>
      </c>
      <c r="H24" s="12">
        <v>811.8</v>
      </c>
      <c r="I24" s="12">
        <v>811.8</v>
      </c>
    </row>
    <row r="25" spans="2:9" ht="15" customHeight="1" x14ac:dyDescent="0.25">
      <c r="B25" s="34" t="s">
        <v>137</v>
      </c>
      <c r="C25" s="35" t="s">
        <v>25</v>
      </c>
      <c r="D25" s="35" t="s">
        <v>28</v>
      </c>
      <c r="E25" s="36" t="s">
        <v>48</v>
      </c>
      <c r="F25" s="36">
        <v>830</v>
      </c>
      <c r="G25" s="33">
        <v>5.0999999999999996</v>
      </c>
      <c r="H25" s="33">
        <v>0</v>
      </c>
      <c r="I25" s="33">
        <v>0</v>
      </c>
    </row>
    <row r="26" spans="2:9" ht="15" customHeight="1" x14ac:dyDescent="0.25">
      <c r="B26" s="17" t="s">
        <v>52</v>
      </c>
      <c r="C26" s="10" t="s">
        <v>25</v>
      </c>
      <c r="D26" s="10" t="s">
        <v>28</v>
      </c>
      <c r="E26" s="8" t="s">
        <v>48</v>
      </c>
      <c r="F26" s="8">
        <v>850</v>
      </c>
      <c r="G26" s="12">
        <v>42.9</v>
      </c>
      <c r="H26" s="12">
        <v>36</v>
      </c>
      <c r="I26" s="12">
        <v>36</v>
      </c>
    </row>
    <row r="27" spans="2:9" ht="120" x14ac:dyDescent="0.25">
      <c r="B27" s="17" t="s">
        <v>50</v>
      </c>
      <c r="C27" s="10" t="s">
        <v>25</v>
      </c>
      <c r="D27" s="10" t="s">
        <v>28</v>
      </c>
      <c r="E27" s="8" t="s">
        <v>51</v>
      </c>
      <c r="F27" s="8"/>
      <c r="G27" s="12">
        <f>G28</f>
        <v>2</v>
      </c>
      <c r="H27" s="12">
        <f t="shared" ref="H27:I27" si="8">H28</f>
        <v>2</v>
      </c>
      <c r="I27" s="12">
        <f t="shared" si="8"/>
        <v>2</v>
      </c>
    </row>
    <row r="28" spans="2:9" ht="30" customHeight="1" x14ac:dyDescent="0.25">
      <c r="B28" s="17" t="s">
        <v>49</v>
      </c>
      <c r="C28" s="10" t="s">
        <v>25</v>
      </c>
      <c r="D28" s="10" t="s">
        <v>28</v>
      </c>
      <c r="E28" s="8" t="s">
        <v>51</v>
      </c>
      <c r="F28" s="8">
        <v>240</v>
      </c>
      <c r="G28" s="12">
        <v>2</v>
      </c>
      <c r="H28" s="12">
        <v>2</v>
      </c>
      <c r="I28" s="12">
        <v>2</v>
      </c>
    </row>
    <row r="29" spans="2:9" x14ac:dyDescent="0.25">
      <c r="B29" s="3" t="s">
        <v>53</v>
      </c>
      <c r="C29" s="9" t="s">
        <v>25</v>
      </c>
      <c r="D29" s="9" t="s">
        <v>109</v>
      </c>
      <c r="E29" s="7"/>
      <c r="F29" s="7"/>
      <c r="G29" s="11">
        <f>G30</f>
        <v>5</v>
      </c>
      <c r="H29" s="11">
        <f t="shared" ref="H29:I29" si="9">H30</f>
        <v>5</v>
      </c>
      <c r="I29" s="11">
        <f t="shared" si="9"/>
        <v>5</v>
      </c>
    </row>
    <row r="30" spans="2:9" ht="15" customHeight="1" x14ac:dyDescent="0.25">
      <c r="B30" s="17" t="s">
        <v>5</v>
      </c>
      <c r="C30" s="10" t="s">
        <v>25</v>
      </c>
      <c r="D30" s="10">
        <v>11</v>
      </c>
      <c r="E30" s="8" t="s">
        <v>54</v>
      </c>
      <c r="F30" s="8"/>
      <c r="G30" s="12">
        <f>G31</f>
        <v>5</v>
      </c>
      <c r="H30" s="12">
        <f t="shared" ref="H30:I30" si="10">H31</f>
        <v>5</v>
      </c>
      <c r="I30" s="12">
        <f t="shared" si="10"/>
        <v>5</v>
      </c>
    </row>
    <row r="31" spans="2:9" ht="15.75" customHeight="1" x14ac:dyDescent="0.25">
      <c r="B31" s="17" t="s">
        <v>55</v>
      </c>
      <c r="C31" s="10" t="s">
        <v>25</v>
      </c>
      <c r="D31" s="10">
        <v>11</v>
      </c>
      <c r="E31" s="8" t="s">
        <v>56</v>
      </c>
      <c r="F31" s="8"/>
      <c r="G31" s="12">
        <f>G32</f>
        <v>5</v>
      </c>
      <c r="H31" s="12">
        <f t="shared" ref="H31:I31" si="11">H32</f>
        <v>5</v>
      </c>
      <c r="I31" s="12">
        <f t="shared" si="11"/>
        <v>5</v>
      </c>
    </row>
    <row r="32" spans="2:9" ht="15" customHeight="1" x14ac:dyDescent="0.25">
      <c r="B32" s="17" t="s">
        <v>57</v>
      </c>
      <c r="C32" s="10" t="s">
        <v>25</v>
      </c>
      <c r="D32" s="10">
        <v>11</v>
      </c>
      <c r="E32" s="8" t="s">
        <v>56</v>
      </c>
      <c r="F32" s="8">
        <v>870</v>
      </c>
      <c r="G32" s="12">
        <v>5</v>
      </c>
      <c r="H32" s="12">
        <v>5</v>
      </c>
      <c r="I32" s="12">
        <v>5</v>
      </c>
    </row>
    <row r="33" spans="2:9" x14ac:dyDescent="0.25">
      <c r="B33" s="3" t="s">
        <v>6</v>
      </c>
      <c r="C33" s="9" t="s">
        <v>25</v>
      </c>
      <c r="D33" s="9">
        <v>13</v>
      </c>
      <c r="E33" s="7"/>
      <c r="F33" s="7"/>
      <c r="G33" s="11">
        <f>G34</f>
        <v>358.79999999999995</v>
      </c>
      <c r="H33" s="11">
        <f t="shared" ref="H33:I33" si="12">H34</f>
        <v>360.29999999999995</v>
      </c>
      <c r="I33" s="11">
        <f t="shared" si="12"/>
        <v>357.59999999999997</v>
      </c>
    </row>
    <row r="34" spans="2:9" ht="30" x14ac:dyDescent="0.25">
      <c r="B34" s="17" t="s">
        <v>117</v>
      </c>
      <c r="C34" s="10" t="s">
        <v>25</v>
      </c>
      <c r="D34" s="10">
        <v>13</v>
      </c>
      <c r="E34" s="8" t="s">
        <v>41</v>
      </c>
      <c r="F34" s="7"/>
      <c r="G34" s="12">
        <f>G38+G35</f>
        <v>358.79999999999995</v>
      </c>
      <c r="H34" s="38">
        <f t="shared" ref="H34:I34" si="13">H38+H35</f>
        <v>360.29999999999995</v>
      </c>
      <c r="I34" s="38">
        <f t="shared" si="13"/>
        <v>357.59999999999997</v>
      </c>
    </row>
    <row r="35" spans="2:9" ht="45" x14ac:dyDescent="0.25">
      <c r="B35" s="39" t="s">
        <v>78</v>
      </c>
      <c r="C35" s="40" t="s">
        <v>25</v>
      </c>
      <c r="D35" s="40" t="s">
        <v>140</v>
      </c>
      <c r="E35" s="41" t="s">
        <v>79</v>
      </c>
      <c r="F35" s="7"/>
      <c r="G35" s="38">
        <f>G36</f>
        <v>0.7</v>
      </c>
      <c r="H35" s="38">
        <f t="shared" ref="H35:I36" si="14">H36</f>
        <v>0</v>
      </c>
      <c r="I35" s="38">
        <f t="shared" si="14"/>
        <v>0</v>
      </c>
    </row>
    <row r="36" spans="2:9" ht="30" x14ac:dyDescent="0.25">
      <c r="B36" s="39" t="s">
        <v>139</v>
      </c>
      <c r="C36" s="40" t="s">
        <v>25</v>
      </c>
      <c r="D36" s="40" t="s">
        <v>140</v>
      </c>
      <c r="E36" s="41" t="s">
        <v>81</v>
      </c>
      <c r="F36" s="7"/>
      <c r="G36" s="38">
        <f>G37</f>
        <v>0.7</v>
      </c>
      <c r="H36" s="38">
        <f t="shared" si="14"/>
        <v>0</v>
      </c>
      <c r="I36" s="38">
        <f t="shared" si="14"/>
        <v>0</v>
      </c>
    </row>
    <row r="37" spans="2:9" ht="30" customHeight="1" x14ac:dyDescent="0.25">
      <c r="B37" s="39" t="s">
        <v>49</v>
      </c>
      <c r="C37" s="40" t="s">
        <v>25</v>
      </c>
      <c r="D37" s="40" t="s">
        <v>140</v>
      </c>
      <c r="E37" s="41" t="s">
        <v>81</v>
      </c>
      <c r="F37" s="41">
        <v>240</v>
      </c>
      <c r="G37" s="38">
        <v>0.7</v>
      </c>
      <c r="H37" s="38">
        <v>0</v>
      </c>
      <c r="I37" s="38">
        <v>0</v>
      </c>
    </row>
    <row r="38" spans="2:9" ht="45" x14ac:dyDescent="0.25">
      <c r="B38" s="17" t="s">
        <v>42</v>
      </c>
      <c r="C38" s="10" t="s">
        <v>25</v>
      </c>
      <c r="D38" s="10">
        <v>13</v>
      </c>
      <c r="E38" s="8" t="s">
        <v>43</v>
      </c>
      <c r="F38" s="8"/>
      <c r="G38" s="12">
        <f>G39+G41+G43+G45</f>
        <v>358.09999999999997</v>
      </c>
      <c r="H38" s="12">
        <f t="shared" ref="H38:I38" si="15">H39+H41+H43+H45</f>
        <v>360.29999999999995</v>
      </c>
      <c r="I38" s="12">
        <f t="shared" si="15"/>
        <v>357.59999999999997</v>
      </c>
    </row>
    <row r="39" spans="2:9" ht="75" x14ac:dyDescent="0.25">
      <c r="B39" s="17" t="s">
        <v>58</v>
      </c>
      <c r="C39" s="10" t="s">
        <v>25</v>
      </c>
      <c r="D39" s="10">
        <v>13</v>
      </c>
      <c r="E39" s="8" t="s">
        <v>59</v>
      </c>
      <c r="F39" s="8"/>
      <c r="G39" s="12">
        <f>G40</f>
        <v>27.9</v>
      </c>
      <c r="H39" s="12">
        <f t="shared" ref="H39:I39" si="16">H40</f>
        <v>30.1</v>
      </c>
      <c r="I39" s="12">
        <f t="shared" si="16"/>
        <v>27.4</v>
      </c>
    </row>
    <row r="40" spans="2:9" ht="15" customHeight="1" x14ac:dyDescent="0.25">
      <c r="B40" s="17" t="s">
        <v>60</v>
      </c>
      <c r="C40" s="10" t="s">
        <v>25</v>
      </c>
      <c r="D40" s="10">
        <v>13</v>
      </c>
      <c r="E40" s="8" t="s">
        <v>59</v>
      </c>
      <c r="F40" s="8">
        <v>540</v>
      </c>
      <c r="G40" s="12">
        <v>27.9</v>
      </c>
      <c r="H40" s="12">
        <v>30.1</v>
      </c>
      <c r="I40" s="12">
        <v>27.4</v>
      </c>
    </row>
    <row r="41" spans="2:9" ht="60" x14ac:dyDescent="0.25">
      <c r="B41" s="17" t="s">
        <v>118</v>
      </c>
      <c r="C41" s="10" t="s">
        <v>25</v>
      </c>
      <c r="D41" s="10">
        <v>13</v>
      </c>
      <c r="E41" s="8" t="s">
        <v>61</v>
      </c>
      <c r="F41" s="8"/>
      <c r="G41" s="12">
        <f>G42</f>
        <v>24.3</v>
      </c>
      <c r="H41" s="12">
        <f t="shared" ref="H41:I41" si="17">H42</f>
        <v>24.3</v>
      </c>
      <c r="I41" s="12">
        <f t="shared" si="17"/>
        <v>24.3</v>
      </c>
    </row>
    <row r="42" spans="2:9" ht="15" customHeight="1" x14ac:dyDescent="0.25">
      <c r="B42" s="17" t="s">
        <v>60</v>
      </c>
      <c r="C42" s="10" t="s">
        <v>25</v>
      </c>
      <c r="D42" s="10">
        <v>13</v>
      </c>
      <c r="E42" s="8" t="s">
        <v>61</v>
      </c>
      <c r="F42" s="8">
        <v>540</v>
      </c>
      <c r="G42" s="12">
        <v>24.3</v>
      </c>
      <c r="H42" s="12">
        <v>24.3</v>
      </c>
      <c r="I42" s="12">
        <v>24.3</v>
      </c>
    </row>
    <row r="43" spans="2:9" ht="62.25" customHeight="1" x14ac:dyDescent="0.25">
      <c r="B43" s="17" t="s">
        <v>119</v>
      </c>
      <c r="C43" s="10" t="s">
        <v>25</v>
      </c>
      <c r="D43" s="10">
        <v>13</v>
      </c>
      <c r="E43" s="8" t="s">
        <v>62</v>
      </c>
      <c r="F43" s="8"/>
      <c r="G43" s="12">
        <f>G44</f>
        <v>45</v>
      </c>
      <c r="H43" s="12">
        <f t="shared" ref="H43:I43" si="18">H44</f>
        <v>45</v>
      </c>
      <c r="I43" s="12">
        <f t="shared" si="18"/>
        <v>45</v>
      </c>
    </row>
    <row r="44" spans="2:9" ht="15" customHeight="1" x14ac:dyDescent="0.25">
      <c r="B44" s="17" t="s">
        <v>60</v>
      </c>
      <c r="C44" s="10" t="s">
        <v>25</v>
      </c>
      <c r="D44" s="10">
        <v>13</v>
      </c>
      <c r="E44" s="8" t="s">
        <v>62</v>
      </c>
      <c r="F44" s="8">
        <v>540</v>
      </c>
      <c r="G44" s="12">
        <v>45</v>
      </c>
      <c r="H44" s="12">
        <v>45</v>
      </c>
      <c r="I44" s="12">
        <v>45</v>
      </c>
    </row>
    <row r="45" spans="2:9" ht="90" x14ac:dyDescent="0.25">
      <c r="B45" s="17" t="s">
        <v>63</v>
      </c>
      <c r="C45" s="10" t="s">
        <v>25</v>
      </c>
      <c r="D45" s="10">
        <v>13</v>
      </c>
      <c r="E45" s="8" t="s">
        <v>64</v>
      </c>
      <c r="F45" s="8"/>
      <c r="G45" s="12">
        <f>G46</f>
        <v>260.89999999999998</v>
      </c>
      <c r="H45" s="12">
        <f t="shared" ref="H45:I45" si="19">H46</f>
        <v>260.89999999999998</v>
      </c>
      <c r="I45" s="12">
        <f t="shared" si="19"/>
        <v>260.89999999999998</v>
      </c>
    </row>
    <row r="46" spans="2:9" ht="15" customHeight="1" x14ac:dyDescent="0.25">
      <c r="B46" s="17" t="s">
        <v>60</v>
      </c>
      <c r="C46" s="10" t="s">
        <v>25</v>
      </c>
      <c r="D46" s="10">
        <v>13</v>
      </c>
      <c r="E46" s="8" t="s">
        <v>64</v>
      </c>
      <c r="F46" s="8">
        <v>540</v>
      </c>
      <c r="G46" s="12">
        <v>260.89999999999998</v>
      </c>
      <c r="H46" s="12">
        <v>260.89999999999998</v>
      </c>
      <c r="I46" s="12">
        <v>260.89999999999998</v>
      </c>
    </row>
    <row r="47" spans="2:9" x14ac:dyDescent="0.25">
      <c r="B47" s="3" t="s">
        <v>22</v>
      </c>
      <c r="C47" s="9" t="s">
        <v>27</v>
      </c>
      <c r="D47" s="9" t="s">
        <v>26</v>
      </c>
      <c r="E47" s="7"/>
      <c r="F47" s="7"/>
      <c r="G47" s="11">
        <f>G48</f>
        <v>133</v>
      </c>
      <c r="H47" s="11">
        <f t="shared" ref="H47:I47" si="20">H48</f>
        <v>138.9</v>
      </c>
      <c r="I47" s="11">
        <f t="shared" si="20"/>
        <v>143.80000000000001</v>
      </c>
    </row>
    <row r="48" spans="2:9" x14ac:dyDescent="0.25">
      <c r="B48" s="3" t="s">
        <v>7</v>
      </c>
      <c r="C48" s="9" t="s">
        <v>27</v>
      </c>
      <c r="D48" s="9" t="s">
        <v>30</v>
      </c>
      <c r="E48" s="7"/>
      <c r="F48" s="7"/>
      <c r="G48" s="11">
        <f>G49</f>
        <v>133</v>
      </c>
      <c r="H48" s="11">
        <f t="shared" ref="H48:I48" si="21">H49</f>
        <v>138.9</v>
      </c>
      <c r="I48" s="11">
        <f t="shared" si="21"/>
        <v>143.80000000000001</v>
      </c>
    </row>
    <row r="49" spans="2:9" ht="30" x14ac:dyDescent="0.25">
      <c r="B49" s="17" t="s">
        <v>117</v>
      </c>
      <c r="C49" s="10" t="s">
        <v>27</v>
      </c>
      <c r="D49" s="10" t="s">
        <v>30</v>
      </c>
      <c r="E49" s="8" t="s">
        <v>41</v>
      </c>
      <c r="F49" s="8"/>
      <c r="G49" s="12">
        <f>G50</f>
        <v>133</v>
      </c>
      <c r="H49" s="12">
        <f t="shared" ref="H49:I49" si="22">H50</f>
        <v>138.9</v>
      </c>
      <c r="I49" s="12">
        <f t="shared" si="22"/>
        <v>143.80000000000001</v>
      </c>
    </row>
    <row r="50" spans="2:9" ht="45" x14ac:dyDescent="0.25">
      <c r="B50" s="17" t="s">
        <v>42</v>
      </c>
      <c r="C50" s="10" t="s">
        <v>27</v>
      </c>
      <c r="D50" s="10" t="s">
        <v>30</v>
      </c>
      <c r="E50" s="8" t="s">
        <v>43</v>
      </c>
      <c r="F50" s="8"/>
      <c r="G50" s="12">
        <f>G51</f>
        <v>133</v>
      </c>
      <c r="H50" s="12">
        <f t="shared" ref="H50:I50" si="23">H51</f>
        <v>138.9</v>
      </c>
      <c r="I50" s="12">
        <f t="shared" si="23"/>
        <v>143.80000000000001</v>
      </c>
    </row>
    <row r="51" spans="2:9" ht="28.5" customHeight="1" x14ac:dyDescent="0.25">
      <c r="B51" s="17" t="s">
        <v>65</v>
      </c>
      <c r="C51" s="10" t="s">
        <v>27</v>
      </c>
      <c r="D51" s="10" t="s">
        <v>30</v>
      </c>
      <c r="E51" s="8" t="s">
        <v>66</v>
      </c>
      <c r="F51" s="8"/>
      <c r="G51" s="12">
        <f>G52+G53</f>
        <v>133</v>
      </c>
      <c r="H51" s="12">
        <f t="shared" ref="H51:I51" si="24">H52+H53</f>
        <v>138.9</v>
      </c>
      <c r="I51" s="12">
        <f t="shared" si="24"/>
        <v>143.80000000000001</v>
      </c>
    </row>
    <row r="52" spans="2:9" ht="30" x14ac:dyDescent="0.25">
      <c r="B52" s="17" t="s">
        <v>46</v>
      </c>
      <c r="C52" s="10" t="s">
        <v>27</v>
      </c>
      <c r="D52" s="10" t="s">
        <v>30</v>
      </c>
      <c r="E52" s="8" t="s">
        <v>66</v>
      </c>
      <c r="F52" s="8">
        <v>120</v>
      </c>
      <c r="G52" s="12">
        <v>96</v>
      </c>
      <c r="H52" s="12">
        <v>96</v>
      </c>
      <c r="I52" s="12">
        <v>96</v>
      </c>
    </row>
    <row r="53" spans="2:9" ht="30" customHeight="1" x14ac:dyDescent="0.25">
      <c r="B53" s="17" t="s">
        <v>49</v>
      </c>
      <c r="C53" s="10" t="s">
        <v>27</v>
      </c>
      <c r="D53" s="10" t="s">
        <v>30</v>
      </c>
      <c r="E53" s="8" t="s">
        <v>66</v>
      </c>
      <c r="F53" s="8">
        <v>240</v>
      </c>
      <c r="G53" s="12">
        <v>37</v>
      </c>
      <c r="H53" s="12">
        <v>42.9</v>
      </c>
      <c r="I53" s="12">
        <v>47.8</v>
      </c>
    </row>
    <row r="54" spans="2:9" ht="28.5" x14ac:dyDescent="0.25">
      <c r="B54" s="3" t="s">
        <v>67</v>
      </c>
      <c r="C54" s="9" t="s">
        <v>30</v>
      </c>
      <c r="D54" s="9" t="s">
        <v>26</v>
      </c>
      <c r="E54" s="7"/>
      <c r="F54" s="7"/>
      <c r="G54" s="11">
        <f>G55</f>
        <v>110</v>
      </c>
      <c r="H54" s="11">
        <f t="shared" ref="H54:I54" si="25">H55</f>
        <v>100</v>
      </c>
      <c r="I54" s="11">
        <f t="shared" si="25"/>
        <v>100</v>
      </c>
    </row>
    <row r="55" spans="2:9" ht="42.75" customHeight="1" x14ac:dyDescent="0.25">
      <c r="B55" s="3" t="s">
        <v>8</v>
      </c>
      <c r="C55" s="9" t="s">
        <v>30</v>
      </c>
      <c r="D55" s="9" t="s">
        <v>31</v>
      </c>
      <c r="E55" s="7"/>
      <c r="F55" s="7"/>
      <c r="G55" s="11">
        <f>G56</f>
        <v>110</v>
      </c>
      <c r="H55" s="11">
        <f t="shared" ref="H55:I56" si="26">H56</f>
        <v>100</v>
      </c>
      <c r="I55" s="11">
        <f t="shared" si="26"/>
        <v>100</v>
      </c>
    </row>
    <row r="56" spans="2:9" ht="30" x14ac:dyDescent="0.25">
      <c r="B56" s="17" t="s">
        <v>117</v>
      </c>
      <c r="C56" s="10" t="s">
        <v>30</v>
      </c>
      <c r="D56" s="10" t="s">
        <v>31</v>
      </c>
      <c r="E56" s="8" t="s">
        <v>41</v>
      </c>
      <c r="F56" s="8"/>
      <c r="G56" s="12">
        <f>G57</f>
        <v>110</v>
      </c>
      <c r="H56" s="28">
        <f t="shared" si="26"/>
        <v>100</v>
      </c>
      <c r="I56" s="28">
        <f t="shared" si="26"/>
        <v>100</v>
      </c>
    </row>
    <row r="57" spans="2:9" ht="45" x14ac:dyDescent="0.25">
      <c r="B57" s="17" t="s">
        <v>68</v>
      </c>
      <c r="C57" s="10" t="s">
        <v>30</v>
      </c>
      <c r="D57" s="10">
        <v>10</v>
      </c>
      <c r="E57" s="8" t="s">
        <v>69</v>
      </c>
      <c r="F57" s="7"/>
      <c r="G57" s="12">
        <f>G58</f>
        <v>110</v>
      </c>
      <c r="H57" s="12">
        <f t="shared" ref="H57:I57" si="27">H58</f>
        <v>100</v>
      </c>
      <c r="I57" s="12">
        <f t="shared" si="27"/>
        <v>100</v>
      </c>
    </row>
    <row r="58" spans="2:9" ht="30" customHeight="1" x14ac:dyDescent="0.25">
      <c r="B58" s="17" t="s">
        <v>70</v>
      </c>
      <c r="C58" s="10" t="s">
        <v>30</v>
      </c>
      <c r="D58" s="10">
        <v>10</v>
      </c>
      <c r="E58" s="8" t="s">
        <v>71</v>
      </c>
      <c r="F58" s="7"/>
      <c r="G58" s="12">
        <f>G59</f>
        <v>110</v>
      </c>
      <c r="H58" s="12">
        <f t="shared" ref="H58:I58" si="28">H59</f>
        <v>100</v>
      </c>
      <c r="I58" s="12">
        <f t="shared" si="28"/>
        <v>100</v>
      </c>
    </row>
    <row r="59" spans="2:9" ht="30" customHeight="1" x14ac:dyDescent="0.25">
      <c r="B59" s="17" t="s">
        <v>49</v>
      </c>
      <c r="C59" s="10" t="s">
        <v>30</v>
      </c>
      <c r="D59" s="10">
        <v>10</v>
      </c>
      <c r="E59" s="8" t="s">
        <v>71</v>
      </c>
      <c r="F59" s="8">
        <v>240</v>
      </c>
      <c r="G59" s="12">
        <v>110</v>
      </c>
      <c r="H59" s="12">
        <v>100</v>
      </c>
      <c r="I59" s="12">
        <v>100</v>
      </c>
    </row>
    <row r="60" spans="2:9" x14ac:dyDescent="0.25">
      <c r="B60" s="3" t="s">
        <v>24</v>
      </c>
      <c r="C60" s="9" t="s">
        <v>28</v>
      </c>
      <c r="D60" s="9" t="s">
        <v>26</v>
      </c>
      <c r="E60" s="7"/>
      <c r="F60" s="7"/>
      <c r="G60" s="11">
        <f>G61+G68</f>
        <v>2160.6999999999998</v>
      </c>
      <c r="H60" s="11">
        <f>H61+H68</f>
        <v>1687</v>
      </c>
      <c r="I60" s="11">
        <f>I61+I68</f>
        <v>1794.1</v>
      </c>
    </row>
    <row r="61" spans="2:9" x14ac:dyDescent="0.25">
      <c r="B61" s="3" t="s">
        <v>9</v>
      </c>
      <c r="C61" s="9" t="s">
        <v>28</v>
      </c>
      <c r="D61" s="9" t="s">
        <v>32</v>
      </c>
      <c r="E61" s="7"/>
      <c r="F61" s="7"/>
      <c r="G61" s="11">
        <f>G62</f>
        <v>1521.4</v>
      </c>
      <c r="H61" s="11">
        <f t="shared" ref="H61:I61" si="29">H62</f>
        <v>1686</v>
      </c>
      <c r="I61" s="11">
        <f t="shared" si="29"/>
        <v>1793.1</v>
      </c>
    </row>
    <row r="62" spans="2:9" ht="30" x14ac:dyDescent="0.25">
      <c r="B62" s="17" t="s">
        <v>117</v>
      </c>
      <c r="C62" s="10" t="s">
        <v>28</v>
      </c>
      <c r="D62" s="10" t="s">
        <v>32</v>
      </c>
      <c r="E62" s="8" t="s">
        <v>41</v>
      </c>
      <c r="F62" s="8"/>
      <c r="G62" s="12">
        <f>G63</f>
        <v>1521.4</v>
      </c>
      <c r="H62" s="12">
        <f t="shared" ref="H62:I62" si="30">H63</f>
        <v>1686</v>
      </c>
      <c r="I62" s="12">
        <f t="shared" si="30"/>
        <v>1793.1</v>
      </c>
    </row>
    <row r="63" spans="2:9" ht="45" x14ac:dyDescent="0.25">
      <c r="B63" s="17" t="s">
        <v>72</v>
      </c>
      <c r="C63" s="10" t="s">
        <v>28</v>
      </c>
      <c r="D63" s="10" t="s">
        <v>32</v>
      </c>
      <c r="E63" s="8" t="s">
        <v>73</v>
      </c>
      <c r="F63" s="8"/>
      <c r="G63" s="12">
        <f>G64+G66</f>
        <v>1521.4</v>
      </c>
      <c r="H63" s="19">
        <f t="shared" ref="H63:I63" si="31">H64+H66</f>
        <v>1686</v>
      </c>
      <c r="I63" s="19">
        <f t="shared" si="31"/>
        <v>1793.1</v>
      </c>
    </row>
    <row r="64" spans="2:9" ht="90" x14ac:dyDescent="0.25">
      <c r="B64" s="17" t="s">
        <v>74</v>
      </c>
      <c r="C64" s="10" t="s">
        <v>28</v>
      </c>
      <c r="D64" s="10" t="s">
        <v>32</v>
      </c>
      <c r="E64" s="8" t="s">
        <v>75</v>
      </c>
      <c r="F64" s="8"/>
      <c r="G64" s="12">
        <f>G65</f>
        <v>1521.4</v>
      </c>
      <c r="H64" s="12">
        <f t="shared" ref="H64:I64" si="32">H65</f>
        <v>1074.2</v>
      </c>
      <c r="I64" s="12">
        <f t="shared" si="32"/>
        <v>1074.2</v>
      </c>
    </row>
    <row r="65" spans="2:9" ht="30" customHeight="1" x14ac:dyDescent="0.25">
      <c r="B65" s="17" t="s">
        <v>49</v>
      </c>
      <c r="C65" s="10" t="s">
        <v>28</v>
      </c>
      <c r="D65" s="10" t="s">
        <v>32</v>
      </c>
      <c r="E65" s="8" t="s">
        <v>75</v>
      </c>
      <c r="F65" s="8">
        <v>240</v>
      </c>
      <c r="G65" s="12">
        <v>1521.4</v>
      </c>
      <c r="H65" s="12">
        <v>1074.2</v>
      </c>
      <c r="I65" s="12">
        <v>1074.2</v>
      </c>
    </row>
    <row r="66" spans="2:9" ht="105" x14ac:dyDescent="0.25">
      <c r="B66" s="17" t="s">
        <v>76</v>
      </c>
      <c r="C66" s="10" t="s">
        <v>28</v>
      </c>
      <c r="D66" s="10" t="s">
        <v>32</v>
      </c>
      <c r="E66" s="8" t="s">
        <v>77</v>
      </c>
      <c r="F66" s="8"/>
      <c r="G66" s="12">
        <f>G67</f>
        <v>0</v>
      </c>
      <c r="H66" s="12">
        <f t="shared" ref="H66:I66" si="33">H67</f>
        <v>611.79999999999995</v>
      </c>
      <c r="I66" s="12">
        <f t="shared" si="33"/>
        <v>718.9</v>
      </c>
    </row>
    <row r="67" spans="2:9" ht="30" customHeight="1" x14ac:dyDescent="0.25">
      <c r="B67" s="17" t="s">
        <v>49</v>
      </c>
      <c r="C67" s="10" t="s">
        <v>28</v>
      </c>
      <c r="D67" s="10" t="s">
        <v>32</v>
      </c>
      <c r="E67" s="8" t="s">
        <v>77</v>
      </c>
      <c r="F67" s="8">
        <v>240</v>
      </c>
      <c r="G67" s="12">
        <v>0</v>
      </c>
      <c r="H67" s="12">
        <v>611.79999999999995</v>
      </c>
      <c r="I67" s="12">
        <v>718.9</v>
      </c>
    </row>
    <row r="68" spans="2:9" ht="30" customHeight="1" x14ac:dyDescent="0.25">
      <c r="B68" s="3" t="s">
        <v>10</v>
      </c>
      <c r="C68" s="9" t="s">
        <v>28</v>
      </c>
      <c r="D68" s="9">
        <v>12</v>
      </c>
      <c r="E68" s="8"/>
      <c r="F68" s="8"/>
      <c r="G68" s="11">
        <f>G69</f>
        <v>639.29999999999995</v>
      </c>
      <c r="H68" s="11">
        <f t="shared" ref="H68:I68" si="34">H69</f>
        <v>1</v>
      </c>
      <c r="I68" s="11">
        <f t="shared" si="34"/>
        <v>1</v>
      </c>
    </row>
    <row r="69" spans="2:9" ht="30" x14ac:dyDescent="0.25">
      <c r="B69" s="17" t="s">
        <v>117</v>
      </c>
      <c r="C69" s="10" t="s">
        <v>28</v>
      </c>
      <c r="D69" s="10">
        <v>12</v>
      </c>
      <c r="E69" s="8" t="s">
        <v>41</v>
      </c>
      <c r="F69" s="8"/>
      <c r="G69" s="12">
        <f>G70</f>
        <v>639.29999999999995</v>
      </c>
      <c r="H69" s="12">
        <f t="shared" ref="H69:I69" si="35">H70</f>
        <v>1</v>
      </c>
      <c r="I69" s="12">
        <f t="shared" si="35"/>
        <v>1</v>
      </c>
    </row>
    <row r="70" spans="2:9" ht="45" x14ac:dyDescent="0.25">
      <c r="B70" s="17" t="s">
        <v>78</v>
      </c>
      <c r="C70" s="10" t="s">
        <v>28</v>
      </c>
      <c r="D70" s="10">
        <v>12</v>
      </c>
      <c r="E70" s="8" t="s">
        <v>79</v>
      </c>
      <c r="F70" s="8"/>
      <c r="G70" s="12">
        <f>G71+G73+G77+G75</f>
        <v>639.29999999999995</v>
      </c>
      <c r="H70" s="23">
        <f t="shared" ref="H70:I70" si="36">H71+H73+H77+H75</f>
        <v>1</v>
      </c>
      <c r="I70" s="23">
        <f t="shared" si="36"/>
        <v>1</v>
      </c>
    </row>
    <row r="71" spans="2:9" ht="45" customHeight="1" x14ac:dyDescent="0.25">
      <c r="B71" s="24" t="s">
        <v>129</v>
      </c>
      <c r="C71" s="25" t="s">
        <v>28</v>
      </c>
      <c r="D71" s="25">
        <v>12</v>
      </c>
      <c r="E71" s="26" t="s">
        <v>132</v>
      </c>
      <c r="F71" s="26"/>
      <c r="G71" s="23">
        <f>G72</f>
        <v>29</v>
      </c>
      <c r="H71" s="23">
        <f t="shared" ref="H71:I71" si="37">H72</f>
        <v>0</v>
      </c>
      <c r="I71" s="23">
        <f t="shared" si="37"/>
        <v>0</v>
      </c>
    </row>
    <row r="72" spans="2:9" ht="30" customHeight="1" x14ac:dyDescent="0.25">
      <c r="B72" s="24" t="s">
        <v>49</v>
      </c>
      <c r="C72" s="25" t="s">
        <v>28</v>
      </c>
      <c r="D72" s="25">
        <v>12</v>
      </c>
      <c r="E72" s="26" t="s">
        <v>132</v>
      </c>
      <c r="F72" s="26">
        <v>240</v>
      </c>
      <c r="G72" s="23">
        <v>29</v>
      </c>
      <c r="H72" s="23">
        <v>0</v>
      </c>
      <c r="I72" s="23">
        <v>0</v>
      </c>
    </row>
    <row r="73" spans="2:9" ht="45" customHeight="1" x14ac:dyDescent="0.25">
      <c r="B73" s="24" t="s">
        <v>130</v>
      </c>
      <c r="C73" s="25" t="s">
        <v>28</v>
      </c>
      <c r="D73" s="25">
        <v>12</v>
      </c>
      <c r="E73" s="26" t="s">
        <v>133</v>
      </c>
      <c r="F73" s="26"/>
      <c r="G73" s="23">
        <f>G74</f>
        <v>138.30000000000001</v>
      </c>
      <c r="H73" s="23">
        <f t="shared" ref="H73:I73" si="38">H74</f>
        <v>0</v>
      </c>
      <c r="I73" s="23">
        <f t="shared" si="38"/>
        <v>0</v>
      </c>
    </row>
    <row r="74" spans="2:9" ht="30" customHeight="1" x14ac:dyDescent="0.25">
      <c r="B74" s="24" t="s">
        <v>49</v>
      </c>
      <c r="C74" s="25" t="s">
        <v>28</v>
      </c>
      <c r="D74" s="25">
        <v>12</v>
      </c>
      <c r="E74" s="26" t="s">
        <v>133</v>
      </c>
      <c r="F74" s="26">
        <v>240</v>
      </c>
      <c r="G74" s="23">
        <v>138.30000000000001</v>
      </c>
      <c r="H74" s="23">
        <v>0</v>
      </c>
      <c r="I74" s="23">
        <v>0</v>
      </c>
    </row>
    <row r="75" spans="2:9" ht="30" customHeight="1" x14ac:dyDescent="0.25">
      <c r="B75" s="18" t="s">
        <v>114</v>
      </c>
      <c r="C75" s="14" t="s">
        <v>28</v>
      </c>
      <c r="D75" s="14" t="s">
        <v>115</v>
      </c>
      <c r="E75" s="15" t="s">
        <v>116</v>
      </c>
      <c r="F75" s="15"/>
      <c r="G75" s="16">
        <f>G76</f>
        <v>135</v>
      </c>
      <c r="H75" s="16">
        <f>H76</f>
        <v>0</v>
      </c>
      <c r="I75" s="16">
        <f>I76</f>
        <v>0</v>
      </c>
    </row>
    <row r="76" spans="2:9" ht="30" customHeight="1" x14ac:dyDescent="0.25">
      <c r="B76" s="18" t="s">
        <v>49</v>
      </c>
      <c r="C76" s="14" t="s">
        <v>28</v>
      </c>
      <c r="D76" s="14" t="s">
        <v>115</v>
      </c>
      <c r="E76" s="15" t="s">
        <v>116</v>
      </c>
      <c r="F76" s="15">
        <v>240</v>
      </c>
      <c r="G76" s="16">
        <v>135</v>
      </c>
      <c r="H76" s="16">
        <v>0</v>
      </c>
      <c r="I76" s="16">
        <v>0</v>
      </c>
    </row>
    <row r="77" spans="2:9" ht="30" x14ac:dyDescent="0.25">
      <c r="B77" s="17" t="s">
        <v>80</v>
      </c>
      <c r="C77" s="10" t="s">
        <v>28</v>
      </c>
      <c r="D77" s="10">
        <v>12</v>
      </c>
      <c r="E77" s="8" t="s">
        <v>81</v>
      </c>
      <c r="F77" s="8"/>
      <c r="G77" s="12">
        <f>G78</f>
        <v>337</v>
      </c>
      <c r="H77" s="12">
        <f t="shared" ref="H77:I77" si="39">H78</f>
        <v>1</v>
      </c>
      <c r="I77" s="12">
        <f t="shared" si="39"/>
        <v>1</v>
      </c>
    </row>
    <row r="78" spans="2:9" ht="30" customHeight="1" x14ac:dyDescent="0.25">
      <c r="B78" s="17" t="s">
        <v>82</v>
      </c>
      <c r="C78" s="10" t="s">
        <v>28</v>
      </c>
      <c r="D78" s="10">
        <v>12</v>
      </c>
      <c r="E78" s="8" t="s">
        <v>81</v>
      </c>
      <c r="F78" s="8">
        <v>240</v>
      </c>
      <c r="G78" s="12">
        <v>337</v>
      </c>
      <c r="H78" s="12">
        <v>1</v>
      </c>
      <c r="I78" s="12">
        <v>1</v>
      </c>
    </row>
    <row r="79" spans="2:9" ht="15" customHeight="1" x14ac:dyDescent="0.25">
      <c r="B79" s="3" t="s">
        <v>11</v>
      </c>
      <c r="C79" s="9" t="s">
        <v>33</v>
      </c>
      <c r="D79" s="9" t="s">
        <v>26</v>
      </c>
      <c r="E79" s="8"/>
      <c r="F79" s="8"/>
      <c r="G79" s="11">
        <f>G80+G86+G91+G107</f>
        <v>3563.5</v>
      </c>
      <c r="H79" s="11">
        <f>H80+H86+H91+H107</f>
        <v>1325.2</v>
      </c>
      <c r="I79" s="11">
        <f>I80+I86+I91+I107</f>
        <v>1229.3</v>
      </c>
    </row>
    <row r="80" spans="2:9" x14ac:dyDescent="0.25">
      <c r="B80" s="3" t="s">
        <v>12</v>
      </c>
      <c r="C80" s="9" t="s">
        <v>33</v>
      </c>
      <c r="D80" s="9" t="s">
        <v>25</v>
      </c>
      <c r="E80" s="7"/>
      <c r="F80" s="7"/>
      <c r="G80" s="11">
        <f>G81</f>
        <v>352.3</v>
      </c>
      <c r="H80" s="11">
        <f t="shared" ref="H80:I80" si="40">H81</f>
        <v>200</v>
      </c>
      <c r="I80" s="11">
        <f t="shared" si="40"/>
        <v>200</v>
      </c>
    </row>
    <row r="81" spans="2:9" ht="29.25" customHeight="1" x14ac:dyDescent="0.25">
      <c r="B81" s="46" t="s">
        <v>117</v>
      </c>
      <c r="C81" s="47" t="s">
        <v>33</v>
      </c>
      <c r="D81" s="47" t="s">
        <v>25</v>
      </c>
      <c r="E81" s="48" t="s">
        <v>41</v>
      </c>
      <c r="F81" s="48"/>
      <c r="G81" s="45">
        <f>G83</f>
        <v>352.3</v>
      </c>
      <c r="H81" s="45">
        <f t="shared" ref="H81:I81" si="41">H83</f>
        <v>200</v>
      </c>
      <c r="I81" s="45">
        <f t="shared" si="41"/>
        <v>200</v>
      </c>
    </row>
    <row r="82" spans="2:9" x14ac:dyDescent="0.25">
      <c r="B82" s="46"/>
      <c r="C82" s="47"/>
      <c r="D82" s="47"/>
      <c r="E82" s="48"/>
      <c r="F82" s="48"/>
      <c r="G82" s="45"/>
      <c r="H82" s="45"/>
      <c r="I82" s="45"/>
    </row>
    <row r="83" spans="2:9" ht="45" x14ac:dyDescent="0.25">
      <c r="B83" s="17" t="s">
        <v>83</v>
      </c>
      <c r="C83" s="10" t="s">
        <v>33</v>
      </c>
      <c r="D83" s="10" t="s">
        <v>25</v>
      </c>
      <c r="E83" s="8" t="s">
        <v>84</v>
      </c>
      <c r="F83" s="8"/>
      <c r="G83" s="12">
        <f>G84</f>
        <v>352.3</v>
      </c>
      <c r="H83" s="12">
        <f t="shared" ref="H83:I83" si="42">H84</f>
        <v>200</v>
      </c>
      <c r="I83" s="12">
        <f t="shared" si="42"/>
        <v>200</v>
      </c>
    </row>
    <row r="84" spans="2:9" ht="30" x14ac:dyDescent="0.25">
      <c r="B84" s="17" t="s">
        <v>85</v>
      </c>
      <c r="C84" s="10" t="s">
        <v>33</v>
      </c>
      <c r="D84" s="10" t="s">
        <v>25</v>
      </c>
      <c r="E84" s="8" t="s">
        <v>86</v>
      </c>
      <c r="F84" s="8"/>
      <c r="G84" s="12">
        <f>G85</f>
        <v>352.3</v>
      </c>
      <c r="H84" s="12">
        <f t="shared" ref="H84:I84" si="43">H85</f>
        <v>200</v>
      </c>
      <c r="I84" s="12">
        <f t="shared" si="43"/>
        <v>200</v>
      </c>
    </row>
    <row r="85" spans="2:9" ht="30" customHeight="1" x14ac:dyDescent="0.25">
      <c r="B85" s="17" t="s">
        <v>49</v>
      </c>
      <c r="C85" s="10" t="s">
        <v>33</v>
      </c>
      <c r="D85" s="10" t="s">
        <v>25</v>
      </c>
      <c r="E85" s="8" t="s">
        <v>86</v>
      </c>
      <c r="F85" s="8">
        <v>240</v>
      </c>
      <c r="G85" s="12">
        <v>352.3</v>
      </c>
      <c r="H85" s="12">
        <v>200</v>
      </c>
      <c r="I85" s="12">
        <v>200</v>
      </c>
    </row>
    <row r="86" spans="2:9" x14ac:dyDescent="0.25">
      <c r="B86" s="3" t="s">
        <v>13</v>
      </c>
      <c r="C86" s="9" t="s">
        <v>33</v>
      </c>
      <c r="D86" s="9" t="s">
        <v>27</v>
      </c>
      <c r="E86" s="7"/>
      <c r="F86" s="7"/>
      <c r="G86" s="11">
        <f>G87</f>
        <v>95</v>
      </c>
      <c r="H86" s="11">
        <f t="shared" ref="H86:I87" si="44">H87</f>
        <v>55</v>
      </c>
      <c r="I86" s="11">
        <f t="shared" si="44"/>
        <v>60</v>
      </c>
    </row>
    <row r="87" spans="2:9" ht="30" x14ac:dyDescent="0.25">
      <c r="B87" s="17" t="s">
        <v>117</v>
      </c>
      <c r="C87" s="10" t="s">
        <v>33</v>
      </c>
      <c r="D87" s="10" t="s">
        <v>27</v>
      </c>
      <c r="E87" s="8" t="s">
        <v>41</v>
      </c>
      <c r="F87" s="8"/>
      <c r="G87" s="12">
        <f>G88</f>
        <v>95</v>
      </c>
      <c r="H87" s="19">
        <f t="shared" si="44"/>
        <v>55</v>
      </c>
      <c r="I87" s="19">
        <f t="shared" si="44"/>
        <v>60</v>
      </c>
    </row>
    <row r="88" spans="2:9" ht="60" x14ac:dyDescent="0.25">
      <c r="B88" s="17" t="s">
        <v>87</v>
      </c>
      <c r="C88" s="10" t="s">
        <v>33</v>
      </c>
      <c r="D88" s="10" t="s">
        <v>27</v>
      </c>
      <c r="E88" s="8" t="s">
        <v>88</v>
      </c>
      <c r="F88" s="8"/>
      <c r="G88" s="12">
        <f>G89</f>
        <v>95</v>
      </c>
      <c r="H88" s="12">
        <f t="shared" ref="H88:I88" si="45">H89</f>
        <v>55</v>
      </c>
      <c r="I88" s="12">
        <f t="shared" si="45"/>
        <v>60</v>
      </c>
    </row>
    <row r="89" spans="2:9" ht="45" x14ac:dyDescent="0.25">
      <c r="B89" s="17" t="s">
        <v>89</v>
      </c>
      <c r="C89" s="10" t="s">
        <v>33</v>
      </c>
      <c r="D89" s="10" t="s">
        <v>27</v>
      </c>
      <c r="E89" s="8" t="s">
        <v>90</v>
      </c>
      <c r="F89" s="8"/>
      <c r="G89" s="12">
        <f>G90</f>
        <v>95</v>
      </c>
      <c r="H89" s="12">
        <f t="shared" ref="H89:I89" si="46">H90</f>
        <v>55</v>
      </c>
      <c r="I89" s="12">
        <f t="shared" si="46"/>
        <v>60</v>
      </c>
    </row>
    <row r="90" spans="2:9" ht="30" customHeight="1" x14ac:dyDescent="0.25">
      <c r="B90" s="17" t="s">
        <v>49</v>
      </c>
      <c r="C90" s="10" t="s">
        <v>33</v>
      </c>
      <c r="D90" s="10" t="s">
        <v>27</v>
      </c>
      <c r="E90" s="8" t="s">
        <v>90</v>
      </c>
      <c r="F90" s="8">
        <v>240</v>
      </c>
      <c r="G90" s="12">
        <v>95</v>
      </c>
      <c r="H90" s="12">
        <v>55</v>
      </c>
      <c r="I90" s="12">
        <v>60</v>
      </c>
    </row>
    <row r="91" spans="2:9" x14ac:dyDescent="0.25">
      <c r="B91" s="3" t="s">
        <v>14</v>
      </c>
      <c r="C91" s="9" t="s">
        <v>33</v>
      </c>
      <c r="D91" s="9" t="s">
        <v>30</v>
      </c>
      <c r="E91" s="7"/>
      <c r="F91" s="7"/>
      <c r="G91" s="11">
        <f>G92</f>
        <v>3103.7999999999997</v>
      </c>
      <c r="H91" s="11">
        <f t="shared" ref="H91:I91" si="47">H92</f>
        <v>1059.9000000000001</v>
      </c>
      <c r="I91" s="11">
        <f t="shared" si="47"/>
        <v>959</v>
      </c>
    </row>
    <row r="92" spans="2:9" ht="30" x14ac:dyDescent="0.25">
      <c r="B92" s="17" t="s">
        <v>117</v>
      </c>
      <c r="C92" s="10" t="s">
        <v>33</v>
      </c>
      <c r="D92" s="10" t="s">
        <v>30</v>
      </c>
      <c r="E92" s="8" t="s">
        <v>41</v>
      </c>
      <c r="F92" s="8"/>
      <c r="G92" s="12">
        <f>G93+G104</f>
        <v>3103.7999999999997</v>
      </c>
      <c r="H92" s="12">
        <f>H93+H104</f>
        <v>1059.9000000000001</v>
      </c>
      <c r="I92" s="12">
        <f>I93+I104</f>
        <v>959</v>
      </c>
    </row>
    <row r="93" spans="2:9" ht="60" x14ac:dyDescent="0.25">
      <c r="B93" s="17" t="s">
        <v>87</v>
      </c>
      <c r="C93" s="10" t="s">
        <v>33</v>
      </c>
      <c r="D93" s="10" t="s">
        <v>30</v>
      </c>
      <c r="E93" s="8" t="s">
        <v>88</v>
      </c>
      <c r="F93" s="8"/>
      <c r="G93" s="12">
        <f>G96+G98+G100+G102+G94</f>
        <v>1903.7999999999997</v>
      </c>
      <c r="H93" s="19">
        <f>H96+H98+H100+H102+H94</f>
        <v>1059.9000000000001</v>
      </c>
      <c r="I93" s="19">
        <f>I96+I98+I100+I102+I94</f>
        <v>959</v>
      </c>
    </row>
    <row r="94" spans="2:9" x14ac:dyDescent="0.25">
      <c r="B94" s="20" t="s">
        <v>125</v>
      </c>
      <c r="C94" s="21" t="s">
        <v>33</v>
      </c>
      <c r="D94" s="21" t="s">
        <v>30</v>
      </c>
      <c r="E94" s="22" t="s">
        <v>126</v>
      </c>
      <c r="F94" s="22"/>
      <c r="G94" s="19">
        <f>G95</f>
        <v>200</v>
      </c>
      <c r="H94" s="19">
        <f t="shared" ref="H94:I94" si="48">H95</f>
        <v>50</v>
      </c>
      <c r="I94" s="19">
        <f t="shared" si="48"/>
        <v>50</v>
      </c>
    </row>
    <row r="95" spans="2:9" ht="30" customHeight="1" x14ac:dyDescent="0.25">
      <c r="B95" s="20" t="s">
        <v>49</v>
      </c>
      <c r="C95" s="21" t="s">
        <v>33</v>
      </c>
      <c r="D95" s="21" t="s">
        <v>30</v>
      </c>
      <c r="E95" s="22" t="s">
        <v>126</v>
      </c>
      <c r="F95" s="22">
        <v>240</v>
      </c>
      <c r="G95" s="19">
        <v>200</v>
      </c>
      <c r="H95" s="19">
        <v>50</v>
      </c>
      <c r="I95" s="19">
        <v>50</v>
      </c>
    </row>
    <row r="96" spans="2:9" ht="15" customHeight="1" x14ac:dyDescent="0.25">
      <c r="B96" s="17" t="s">
        <v>91</v>
      </c>
      <c r="C96" s="10" t="s">
        <v>33</v>
      </c>
      <c r="D96" s="10" t="s">
        <v>30</v>
      </c>
      <c r="E96" s="8" t="s">
        <v>92</v>
      </c>
      <c r="F96" s="8"/>
      <c r="G96" s="12">
        <f>G97</f>
        <v>1135.8</v>
      </c>
      <c r="H96" s="38">
        <f t="shared" ref="H96:I96" si="49">H97</f>
        <v>612.5</v>
      </c>
      <c r="I96" s="38">
        <f t="shared" si="49"/>
        <v>506.6</v>
      </c>
    </row>
    <row r="97" spans="2:9" ht="30" customHeight="1" x14ac:dyDescent="0.25">
      <c r="B97" s="17" t="s">
        <v>49</v>
      </c>
      <c r="C97" s="10" t="s">
        <v>33</v>
      </c>
      <c r="D97" s="10" t="s">
        <v>30</v>
      </c>
      <c r="E97" s="8" t="s">
        <v>92</v>
      </c>
      <c r="F97" s="8">
        <v>240</v>
      </c>
      <c r="G97" s="12">
        <v>1135.8</v>
      </c>
      <c r="H97" s="12">
        <v>612.5</v>
      </c>
      <c r="I97" s="12">
        <v>506.6</v>
      </c>
    </row>
    <row r="98" spans="2:9" ht="45" x14ac:dyDescent="0.25">
      <c r="B98" s="17" t="s">
        <v>89</v>
      </c>
      <c r="C98" s="10" t="s">
        <v>33</v>
      </c>
      <c r="D98" s="10" t="s">
        <v>30</v>
      </c>
      <c r="E98" s="8" t="s">
        <v>90</v>
      </c>
      <c r="F98" s="8"/>
      <c r="G98" s="12">
        <f>G99</f>
        <v>55</v>
      </c>
      <c r="H98" s="12">
        <f t="shared" ref="H98:I98" si="50">H99</f>
        <v>60</v>
      </c>
      <c r="I98" s="12">
        <f t="shared" si="50"/>
        <v>65</v>
      </c>
    </row>
    <row r="99" spans="2:9" ht="30" customHeight="1" x14ac:dyDescent="0.25">
      <c r="B99" s="17" t="s">
        <v>49</v>
      </c>
      <c r="C99" s="10" t="s">
        <v>33</v>
      </c>
      <c r="D99" s="10" t="s">
        <v>30</v>
      </c>
      <c r="E99" s="8" t="s">
        <v>90</v>
      </c>
      <c r="F99" s="8">
        <v>240</v>
      </c>
      <c r="G99" s="12">
        <v>55</v>
      </c>
      <c r="H99" s="12">
        <v>60</v>
      </c>
      <c r="I99" s="12">
        <v>65</v>
      </c>
    </row>
    <row r="100" spans="2:9" ht="15" customHeight="1" x14ac:dyDescent="0.25">
      <c r="B100" s="17" t="s">
        <v>93</v>
      </c>
      <c r="C100" s="10" t="s">
        <v>33</v>
      </c>
      <c r="D100" s="10" t="s">
        <v>30</v>
      </c>
      <c r="E100" s="8" t="s">
        <v>94</v>
      </c>
      <c r="F100" s="8"/>
      <c r="G100" s="12">
        <f>G101</f>
        <v>337.4</v>
      </c>
      <c r="H100" s="12">
        <f t="shared" ref="H100:I100" si="51">H101</f>
        <v>337.4</v>
      </c>
      <c r="I100" s="12">
        <f t="shared" si="51"/>
        <v>337.4</v>
      </c>
    </row>
    <row r="101" spans="2:9" ht="30" customHeight="1" x14ac:dyDescent="0.25">
      <c r="B101" s="17" t="s">
        <v>49</v>
      </c>
      <c r="C101" s="10" t="s">
        <v>33</v>
      </c>
      <c r="D101" s="10" t="s">
        <v>30</v>
      </c>
      <c r="E101" s="8" t="s">
        <v>94</v>
      </c>
      <c r="F101" s="8">
        <v>240</v>
      </c>
      <c r="G101" s="12">
        <v>337.4</v>
      </c>
      <c r="H101" s="12">
        <v>337.4</v>
      </c>
      <c r="I101" s="12">
        <v>337.4</v>
      </c>
    </row>
    <row r="102" spans="2:9" ht="30" x14ac:dyDescent="0.25">
      <c r="B102" s="17" t="s">
        <v>95</v>
      </c>
      <c r="C102" s="10" t="s">
        <v>33</v>
      </c>
      <c r="D102" s="10" t="s">
        <v>30</v>
      </c>
      <c r="E102" s="8" t="s">
        <v>96</v>
      </c>
      <c r="F102" s="8"/>
      <c r="G102" s="12">
        <f>G103</f>
        <v>175.6</v>
      </c>
      <c r="H102" s="12">
        <f t="shared" ref="H102:I102" si="52">H103</f>
        <v>0</v>
      </c>
      <c r="I102" s="12">
        <f t="shared" si="52"/>
        <v>0</v>
      </c>
    </row>
    <row r="103" spans="2:9" ht="30" customHeight="1" x14ac:dyDescent="0.25">
      <c r="B103" s="17" t="s">
        <v>49</v>
      </c>
      <c r="C103" s="10" t="s">
        <v>33</v>
      </c>
      <c r="D103" s="10" t="s">
        <v>30</v>
      </c>
      <c r="E103" s="8" t="s">
        <v>96</v>
      </c>
      <c r="F103" s="8">
        <v>240</v>
      </c>
      <c r="G103" s="12">
        <v>175.6</v>
      </c>
      <c r="H103" s="12">
        <v>0</v>
      </c>
      <c r="I103" s="12">
        <v>0</v>
      </c>
    </row>
    <row r="104" spans="2:9" ht="30" customHeight="1" x14ac:dyDescent="0.25">
      <c r="B104" s="17" t="s">
        <v>110</v>
      </c>
      <c r="C104" s="10" t="s">
        <v>33</v>
      </c>
      <c r="D104" s="10" t="s">
        <v>30</v>
      </c>
      <c r="E104" s="8" t="s">
        <v>111</v>
      </c>
      <c r="F104" s="8"/>
      <c r="G104" s="12">
        <f>G105</f>
        <v>1200</v>
      </c>
      <c r="H104" s="12">
        <f t="shared" ref="H104:I104" si="53">H105</f>
        <v>0</v>
      </c>
      <c r="I104" s="12">
        <f t="shared" si="53"/>
        <v>0</v>
      </c>
    </row>
    <row r="105" spans="2:9" ht="15" customHeight="1" x14ac:dyDescent="0.25">
      <c r="B105" s="17" t="s">
        <v>97</v>
      </c>
      <c r="C105" s="10" t="s">
        <v>33</v>
      </c>
      <c r="D105" s="10" t="s">
        <v>30</v>
      </c>
      <c r="E105" s="8" t="s">
        <v>112</v>
      </c>
      <c r="F105" s="8"/>
      <c r="G105" s="12">
        <f>G106</f>
        <v>1200</v>
      </c>
      <c r="H105" s="12">
        <f t="shared" ref="H105:I105" si="54">H106</f>
        <v>0</v>
      </c>
      <c r="I105" s="12">
        <f t="shared" si="54"/>
        <v>0</v>
      </c>
    </row>
    <row r="106" spans="2:9" ht="30" customHeight="1" x14ac:dyDescent="0.25">
      <c r="B106" s="17" t="s">
        <v>49</v>
      </c>
      <c r="C106" s="10" t="s">
        <v>33</v>
      </c>
      <c r="D106" s="10" t="s">
        <v>30</v>
      </c>
      <c r="E106" s="8" t="s">
        <v>112</v>
      </c>
      <c r="F106" s="8">
        <v>240</v>
      </c>
      <c r="G106" s="12">
        <v>1200</v>
      </c>
      <c r="H106" s="12">
        <v>0</v>
      </c>
      <c r="I106" s="12">
        <v>0</v>
      </c>
    </row>
    <row r="107" spans="2:9" ht="30" customHeight="1" x14ac:dyDescent="0.25">
      <c r="B107" s="3" t="s">
        <v>15</v>
      </c>
      <c r="C107" s="9" t="s">
        <v>33</v>
      </c>
      <c r="D107" s="9" t="s">
        <v>33</v>
      </c>
      <c r="E107" s="8"/>
      <c r="F107" s="8"/>
      <c r="G107" s="11">
        <f>G108</f>
        <v>12.4</v>
      </c>
      <c r="H107" s="11">
        <f t="shared" ref="H107:I107" si="55">H108</f>
        <v>10.3</v>
      </c>
      <c r="I107" s="11">
        <f t="shared" si="55"/>
        <v>10.3</v>
      </c>
    </row>
    <row r="108" spans="2:9" ht="30" x14ac:dyDescent="0.25">
      <c r="B108" s="17" t="s">
        <v>117</v>
      </c>
      <c r="C108" s="10" t="s">
        <v>33</v>
      </c>
      <c r="D108" s="10" t="s">
        <v>33</v>
      </c>
      <c r="E108" s="8" t="s">
        <v>41</v>
      </c>
      <c r="F108" s="8"/>
      <c r="G108" s="12">
        <f>G109</f>
        <v>12.4</v>
      </c>
      <c r="H108" s="12">
        <f t="shared" ref="H108:I108" si="56">H109</f>
        <v>10.3</v>
      </c>
      <c r="I108" s="12">
        <f t="shared" si="56"/>
        <v>10.3</v>
      </c>
    </row>
    <row r="109" spans="2:9" ht="45" x14ac:dyDescent="0.25">
      <c r="B109" s="17" t="s">
        <v>83</v>
      </c>
      <c r="C109" s="10" t="s">
        <v>33</v>
      </c>
      <c r="D109" s="10" t="s">
        <v>33</v>
      </c>
      <c r="E109" s="8" t="s">
        <v>84</v>
      </c>
      <c r="F109" s="8"/>
      <c r="G109" s="12">
        <f>G110+G112</f>
        <v>12.4</v>
      </c>
      <c r="H109" s="28">
        <f t="shared" ref="H109:I109" si="57">H110+H112</f>
        <v>10.3</v>
      </c>
      <c r="I109" s="28">
        <f t="shared" si="57"/>
        <v>10.3</v>
      </c>
    </row>
    <row r="110" spans="2:9" ht="45" x14ac:dyDescent="0.25">
      <c r="B110" s="17" t="s">
        <v>131</v>
      </c>
      <c r="C110" s="10" t="s">
        <v>33</v>
      </c>
      <c r="D110" s="10" t="s">
        <v>33</v>
      </c>
      <c r="E110" s="8" t="s">
        <v>98</v>
      </c>
      <c r="F110" s="8"/>
      <c r="G110" s="12">
        <f>G111</f>
        <v>10.3</v>
      </c>
      <c r="H110" s="12">
        <f t="shared" ref="H110:I110" si="58">H111</f>
        <v>10.3</v>
      </c>
      <c r="I110" s="12">
        <f t="shared" si="58"/>
        <v>10.3</v>
      </c>
    </row>
    <row r="111" spans="2:9" ht="30" customHeight="1" x14ac:dyDescent="0.25">
      <c r="B111" s="17" t="s">
        <v>49</v>
      </c>
      <c r="C111" s="10" t="s">
        <v>33</v>
      </c>
      <c r="D111" s="10" t="s">
        <v>33</v>
      </c>
      <c r="E111" s="8" t="s">
        <v>98</v>
      </c>
      <c r="F111" s="8">
        <v>240</v>
      </c>
      <c r="G111" s="12">
        <v>10.3</v>
      </c>
      <c r="H111" s="12">
        <v>10.3</v>
      </c>
      <c r="I111" s="12">
        <v>10.3</v>
      </c>
    </row>
    <row r="112" spans="2:9" ht="30" customHeight="1" x14ac:dyDescent="0.25">
      <c r="B112" s="29" t="s">
        <v>85</v>
      </c>
      <c r="C112" s="30" t="s">
        <v>33</v>
      </c>
      <c r="D112" s="30" t="s">
        <v>33</v>
      </c>
      <c r="E112" s="31" t="s">
        <v>86</v>
      </c>
      <c r="F112" s="31"/>
      <c r="G112" s="28">
        <f>G113</f>
        <v>2.1</v>
      </c>
      <c r="H112" s="28">
        <f t="shared" ref="H112:I112" si="59">H113</f>
        <v>0</v>
      </c>
      <c r="I112" s="28">
        <f t="shared" si="59"/>
        <v>0</v>
      </c>
    </row>
    <row r="113" spans="2:9" ht="30" customHeight="1" x14ac:dyDescent="0.25">
      <c r="B113" s="29" t="s">
        <v>49</v>
      </c>
      <c r="C113" s="30" t="s">
        <v>33</v>
      </c>
      <c r="D113" s="30" t="s">
        <v>33</v>
      </c>
      <c r="E113" s="31" t="s">
        <v>86</v>
      </c>
      <c r="F113" s="31">
        <v>240</v>
      </c>
      <c r="G113" s="28">
        <v>2.1</v>
      </c>
      <c r="H113" s="28">
        <v>0</v>
      </c>
      <c r="I113" s="28">
        <v>0</v>
      </c>
    </row>
    <row r="114" spans="2:9" x14ac:dyDescent="0.25">
      <c r="B114" s="3" t="s">
        <v>16</v>
      </c>
      <c r="C114" s="9" t="s">
        <v>29</v>
      </c>
      <c r="D114" s="9" t="s">
        <v>26</v>
      </c>
      <c r="E114" s="8"/>
      <c r="F114" s="8"/>
      <c r="G114" s="11">
        <f>G115</f>
        <v>0</v>
      </c>
      <c r="H114" s="11">
        <f t="shared" ref="H114:I114" si="60">H115</f>
        <v>20</v>
      </c>
      <c r="I114" s="11">
        <f t="shared" si="60"/>
        <v>20</v>
      </c>
    </row>
    <row r="115" spans="2:9" x14ac:dyDescent="0.25">
      <c r="B115" s="3" t="s">
        <v>17</v>
      </c>
      <c r="C115" s="9" t="s">
        <v>29</v>
      </c>
      <c r="D115" s="9" t="s">
        <v>29</v>
      </c>
      <c r="E115" s="7"/>
      <c r="F115" s="7"/>
      <c r="G115" s="11">
        <f>G116</f>
        <v>0</v>
      </c>
      <c r="H115" s="11">
        <f t="shared" ref="H115:I115" si="61">H116</f>
        <v>20</v>
      </c>
      <c r="I115" s="11">
        <f t="shared" si="61"/>
        <v>20</v>
      </c>
    </row>
    <row r="116" spans="2:9" ht="30" x14ac:dyDescent="0.25">
      <c r="B116" s="17" t="s">
        <v>117</v>
      </c>
      <c r="C116" s="10" t="s">
        <v>29</v>
      </c>
      <c r="D116" s="10" t="s">
        <v>29</v>
      </c>
      <c r="E116" s="8" t="s">
        <v>41</v>
      </c>
      <c r="F116" s="8"/>
      <c r="G116" s="12">
        <f>G117</f>
        <v>0</v>
      </c>
      <c r="H116" s="12">
        <f t="shared" ref="H116:I116" si="62">H117</f>
        <v>20</v>
      </c>
      <c r="I116" s="12">
        <f t="shared" si="62"/>
        <v>20</v>
      </c>
    </row>
    <row r="117" spans="2:9" ht="45" x14ac:dyDescent="0.25">
      <c r="B117" s="17" t="s">
        <v>99</v>
      </c>
      <c r="C117" s="10" t="s">
        <v>29</v>
      </c>
      <c r="D117" s="10" t="s">
        <v>29</v>
      </c>
      <c r="E117" s="8" t="s">
        <v>100</v>
      </c>
      <c r="F117" s="8"/>
      <c r="G117" s="12">
        <f>G118</f>
        <v>0</v>
      </c>
      <c r="H117" s="12">
        <f t="shared" ref="H117:I117" si="63">H118</f>
        <v>20</v>
      </c>
      <c r="I117" s="12">
        <f t="shared" si="63"/>
        <v>20</v>
      </c>
    </row>
    <row r="118" spans="2:9" ht="60" x14ac:dyDescent="0.25">
      <c r="B118" s="17" t="s">
        <v>101</v>
      </c>
      <c r="C118" s="10" t="s">
        <v>29</v>
      </c>
      <c r="D118" s="10" t="s">
        <v>29</v>
      </c>
      <c r="E118" s="8" t="s">
        <v>102</v>
      </c>
      <c r="F118" s="8"/>
      <c r="G118" s="12">
        <f>G119</f>
        <v>0</v>
      </c>
      <c r="H118" s="12">
        <f t="shared" ref="H118:I118" si="64">H119</f>
        <v>20</v>
      </c>
      <c r="I118" s="12">
        <f t="shared" si="64"/>
        <v>20</v>
      </c>
    </row>
    <row r="119" spans="2:9" ht="30" customHeight="1" x14ac:dyDescent="0.25">
      <c r="B119" s="17" t="s">
        <v>49</v>
      </c>
      <c r="C119" s="10" t="s">
        <v>29</v>
      </c>
      <c r="D119" s="10" t="s">
        <v>29</v>
      </c>
      <c r="E119" s="8" t="s">
        <v>102</v>
      </c>
      <c r="F119" s="8">
        <v>240</v>
      </c>
      <c r="G119" s="12">
        <v>0</v>
      </c>
      <c r="H119" s="12">
        <v>20</v>
      </c>
      <c r="I119" s="12">
        <v>20</v>
      </c>
    </row>
    <row r="120" spans="2:9" ht="30" customHeight="1" x14ac:dyDescent="0.25">
      <c r="B120" s="3" t="s">
        <v>120</v>
      </c>
      <c r="C120" s="9" t="s">
        <v>121</v>
      </c>
      <c r="D120" s="9" t="s">
        <v>26</v>
      </c>
      <c r="E120" s="22"/>
      <c r="F120" s="22"/>
      <c r="G120" s="11">
        <f>G121</f>
        <v>150</v>
      </c>
      <c r="H120" s="11">
        <f t="shared" ref="H120:I120" si="65">H121</f>
        <v>0</v>
      </c>
      <c r="I120" s="11">
        <f t="shared" si="65"/>
        <v>0</v>
      </c>
    </row>
    <row r="121" spans="2:9" ht="30" customHeight="1" x14ac:dyDescent="0.25">
      <c r="B121" s="3" t="s">
        <v>122</v>
      </c>
      <c r="C121" s="9" t="s">
        <v>121</v>
      </c>
      <c r="D121" s="9" t="s">
        <v>28</v>
      </c>
      <c r="E121" s="22"/>
      <c r="F121" s="22"/>
      <c r="G121" s="11">
        <f>G122</f>
        <v>150</v>
      </c>
      <c r="H121" s="11">
        <f t="shared" ref="H121:I121" si="66">H122</f>
        <v>0</v>
      </c>
      <c r="I121" s="11">
        <f t="shared" si="66"/>
        <v>0</v>
      </c>
    </row>
    <row r="122" spans="2:9" ht="30" customHeight="1" x14ac:dyDescent="0.25">
      <c r="B122" s="20" t="s">
        <v>117</v>
      </c>
      <c r="C122" s="21" t="s">
        <v>121</v>
      </c>
      <c r="D122" s="21" t="s">
        <v>28</v>
      </c>
      <c r="E122" s="22" t="s">
        <v>41</v>
      </c>
      <c r="F122" s="22"/>
      <c r="G122" s="19">
        <f>G123</f>
        <v>150</v>
      </c>
      <c r="H122" s="19">
        <f t="shared" ref="H122:I122" si="67">H123</f>
        <v>0</v>
      </c>
      <c r="I122" s="19">
        <f t="shared" si="67"/>
        <v>0</v>
      </c>
    </row>
    <row r="123" spans="2:9" ht="30" customHeight="1" x14ac:dyDescent="0.25">
      <c r="B123" s="20" t="s">
        <v>110</v>
      </c>
      <c r="C123" s="21" t="s">
        <v>121</v>
      </c>
      <c r="D123" s="21" t="s">
        <v>28</v>
      </c>
      <c r="E123" s="22" t="s">
        <v>111</v>
      </c>
      <c r="F123" s="22"/>
      <c r="G123" s="19">
        <f>G124</f>
        <v>150</v>
      </c>
      <c r="H123" s="19">
        <f t="shared" ref="H123:I123" si="68">H124</f>
        <v>0</v>
      </c>
      <c r="I123" s="19">
        <f t="shared" si="68"/>
        <v>0</v>
      </c>
    </row>
    <row r="124" spans="2:9" ht="15" customHeight="1" x14ac:dyDescent="0.25">
      <c r="B124" s="20" t="s">
        <v>97</v>
      </c>
      <c r="C124" s="21" t="s">
        <v>121</v>
      </c>
      <c r="D124" s="21" t="s">
        <v>28</v>
      </c>
      <c r="E124" s="22" t="s">
        <v>112</v>
      </c>
      <c r="F124" s="22"/>
      <c r="G124" s="19">
        <f>G125</f>
        <v>150</v>
      </c>
      <c r="H124" s="19">
        <f t="shared" ref="H124:I124" si="69">H125</f>
        <v>0</v>
      </c>
      <c r="I124" s="19">
        <f t="shared" si="69"/>
        <v>0</v>
      </c>
    </row>
    <row r="125" spans="2:9" ht="30" customHeight="1" x14ac:dyDescent="0.25">
      <c r="B125" s="20" t="s">
        <v>49</v>
      </c>
      <c r="C125" s="21" t="s">
        <v>28</v>
      </c>
      <c r="D125" s="21" t="s">
        <v>28</v>
      </c>
      <c r="E125" s="22" t="s">
        <v>112</v>
      </c>
      <c r="F125" s="22">
        <v>240</v>
      </c>
      <c r="G125" s="19">
        <v>150</v>
      </c>
      <c r="H125" s="19">
        <v>0</v>
      </c>
      <c r="I125" s="19">
        <v>0</v>
      </c>
    </row>
    <row r="126" spans="2:9" x14ac:dyDescent="0.25">
      <c r="B126" s="3" t="s">
        <v>18</v>
      </c>
      <c r="C126" s="9">
        <v>10</v>
      </c>
      <c r="D126" s="9" t="s">
        <v>26</v>
      </c>
      <c r="E126" s="8"/>
      <c r="F126" s="8"/>
      <c r="G126" s="11">
        <f>G127</f>
        <v>34</v>
      </c>
      <c r="H126" s="11">
        <f t="shared" ref="H126:I126" si="70">H127</f>
        <v>24</v>
      </c>
      <c r="I126" s="11">
        <f t="shared" si="70"/>
        <v>24</v>
      </c>
    </row>
    <row r="127" spans="2:9" x14ac:dyDescent="0.25">
      <c r="B127" s="3" t="s">
        <v>19</v>
      </c>
      <c r="C127" s="9">
        <v>10</v>
      </c>
      <c r="D127" s="9" t="s">
        <v>25</v>
      </c>
      <c r="E127" s="8"/>
      <c r="F127" s="8"/>
      <c r="G127" s="11">
        <f>G128</f>
        <v>34</v>
      </c>
      <c r="H127" s="11">
        <f t="shared" ref="H127:I127" si="71">H128</f>
        <v>24</v>
      </c>
      <c r="I127" s="11">
        <f t="shared" si="71"/>
        <v>24</v>
      </c>
    </row>
    <row r="128" spans="2:9" ht="30" x14ac:dyDescent="0.25">
      <c r="B128" s="17" t="s">
        <v>117</v>
      </c>
      <c r="C128" s="10">
        <v>10</v>
      </c>
      <c r="D128" s="10" t="s">
        <v>25</v>
      </c>
      <c r="E128" s="8" t="s">
        <v>41</v>
      </c>
      <c r="F128" s="8"/>
      <c r="G128" s="12">
        <f>G129</f>
        <v>34</v>
      </c>
      <c r="H128" s="12">
        <f t="shared" ref="H128:I128" si="72">H129</f>
        <v>24</v>
      </c>
      <c r="I128" s="12">
        <f t="shared" si="72"/>
        <v>24</v>
      </c>
    </row>
    <row r="129" spans="2:9" ht="45" x14ac:dyDescent="0.25">
      <c r="B129" s="17" t="s">
        <v>42</v>
      </c>
      <c r="C129" s="10">
        <v>10</v>
      </c>
      <c r="D129" s="10" t="s">
        <v>25</v>
      </c>
      <c r="E129" s="8" t="s">
        <v>43</v>
      </c>
      <c r="F129" s="8"/>
      <c r="G129" s="12">
        <f>G130</f>
        <v>34</v>
      </c>
      <c r="H129" s="12">
        <f t="shared" ref="H129:I129" si="73">H130</f>
        <v>24</v>
      </c>
      <c r="I129" s="12">
        <f t="shared" si="73"/>
        <v>24</v>
      </c>
    </row>
    <row r="130" spans="2:9" ht="45" x14ac:dyDescent="0.25">
      <c r="B130" s="17" t="s">
        <v>103</v>
      </c>
      <c r="C130" s="10" t="s">
        <v>31</v>
      </c>
      <c r="D130" s="10" t="s">
        <v>25</v>
      </c>
      <c r="E130" s="8" t="s">
        <v>104</v>
      </c>
      <c r="F130" s="8"/>
      <c r="G130" s="12">
        <f>G131</f>
        <v>34</v>
      </c>
      <c r="H130" s="12">
        <f t="shared" ref="H130:I130" si="74">H131</f>
        <v>24</v>
      </c>
      <c r="I130" s="12">
        <f t="shared" si="74"/>
        <v>24</v>
      </c>
    </row>
    <row r="131" spans="2:9" ht="30" customHeight="1" x14ac:dyDescent="0.25">
      <c r="B131" s="27" t="s">
        <v>128</v>
      </c>
      <c r="C131" s="10">
        <v>10</v>
      </c>
      <c r="D131" s="10" t="s">
        <v>25</v>
      </c>
      <c r="E131" s="8" t="s">
        <v>104</v>
      </c>
      <c r="F131" s="8">
        <v>310</v>
      </c>
      <c r="G131" s="12">
        <v>34</v>
      </c>
      <c r="H131" s="12">
        <v>24</v>
      </c>
      <c r="I131" s="12">
        <v>24</v>
      </c>
    </row>
    <row r="132" spans="2:9" x14ac:dyDescent="0.25">
      <c r="B132" s="3" t="s">
        <v>105</v>
      </c>
      <c r="C132" s="9">
        <v>11</v>
      </c>
      <c r="D132" s="9" t="s">
        <v>26</v>
      </c>
      <c r="E132" s="8"/>
      <c r="F132" s="8"/>
      <c r="G132" s="11">
        <f>G133</f>
        <v>7255.5</v>
      </c>
      <c r="H132" s="11">
        <f t="shared" ref="H132:I132" si="75">H133</f>
        <v>20</v>
      </c>
      <c r="I132" s="11">
        <f t="shared" si="75"/>
        <v>20</v>
      </c>
    </row>
    <row r="133" spans="2:9" x14ac:dyDescent="0.25">
      <c r="B133" s="3" t="s">
        <v>20</v>
      </c>
      <c r="C133" s="9">
        <v>11</v>
      </c>
      <c r="D133" s="9" t="s">
        <v>27</v>
      </c>
      <c r="E133" s="7"/>
      <c r="F133" s="7"/>
      <c r="G133" s="11">
        <f>G134</f>
        <v>7255.5</v>
      </c>
      <c r="H133" s="11">
        <f t="shared" ref="H133:I133" si="76">H134</f>
        <v>20</v>
      </c>
      <c r="I133" s="11">
        <f t="shared" si="76"/>
        <v>20</v>
      </c>
    </row>
    <row r="134" spans="2:9" ht="30" x14ac:dyDescent="0.25">
      <c r="B134" s="17" t="s">
        <v>117</v>
      </c>
      <c r="C134" s="10">
        <v>11</v>
      </c>
      <c r="D134" s="10" t="s">
        <v>27</v>
      </c>
      <c r="E134" s="8" t="s">
        <v>41</v>
      </c>
      <c r="F134" s="8"/>
      <c r="G134" s="12">
        <f>G135+G140</f>
        <v>7255.5</v>
      </c>
      <c r="H134" s="19">
        <f t="shared" ref="H134:I134" si="77">H135+H140</f>
        <v>20</v>
      </c>
      <c r="I134" s="19">
        <f t="shared" si="77"/>
        <v>20</v>
      </c>
    </row>
    <row r="135" spans="2:9" ht="45" x14ac:dyDescent="0.25">
      <c r="B135" s="17" t="s">
        <v>99</v>
      </c>
      <c r="C135" s="10">
        <v>11</v>
      </c>
      <c r="D135" s="10" t="s">
        <v>27</v>
      </c>
      <c r="E135" s="8" t="s">
        <v>100</v>
      </c>
      <c r="F135" s="8"/>
      <c r="G135" s="12">
        <f>G136+G138</f>
        <v>7155.5</v>
      </c>
      <c r="H135" s="19">
        <f t="shared" ref="H135:I135" si="78">H136+H138</f>
        <v>20</v>
      </c>
      <c r="I135" s="19">
        <f t="shared" si="78"/>
        <v>20</v>
      </c>
    </row>
    <row r="136" spans="2:9" ht="76.5" customHeight="1" x14ac:dyDescent="0.25">
      <c r="B136" s="17" t="s">
        <v>106</v>
      </c>
      <c r="C136" s="10">
        <v>11</v>
      </c>
      <c r="D136" s="10" t="s">
        <v>27</v>
      </c>
      <c r="E136" s="8" t="s">
        <v>107</v>
      </c>
      <c r="F136" s="8"/>
      <c r="G136" s="12">
        <f>G137</f>
        <v>12.6</v>
      </c>
      <c r="H136" s="12">
        <f>H137</f>
        <v>20</v>
      </c>
      <c r="I136" s="12">
        <f>I137</f>
        <v>20</v>
      </c>
    </row>
    <row r="137" spans="2:9" ht="30" customHeight="1" x14ac:dyDescent="0.25">
      <c r="B137" s="17" t="s">
        <v>49</v>
      </c>
      <c r="C137" s="10">
        <v>11</v>
      </c>
      <c r="D137" s="10" t="s">
        <v>27</v>
      </c>
      <c r="E137" s="8" t="s">
        <v>107</v>
      </c>
      <c r="F137" s="8">
        <v>240</v>
      </c>
      <c r="G137" s="12">
        <v>12.6</v>
      </c>
      <c r="H137" s="12">
        <v>20</v>
      </c>
      <c r="I137" s="12">
        <v>20</v>
      </c>
    </row>
    <row r="138" spans="2:9" ht="62.25" customHeight="1" x14ac:dyDescent="0.25">
      <c r="B138" s="20" t="s">
        <v>123</v>
      </c>
      <c r="C138" s="21" t="s">
        <v>109</v>
      </c>
      <c r="D138" s="21" t="s">
        <v>27</v>
      </c>
      <c r="E138" s="22" t="s">
        <v>124</v>
      </c>
      <c r="F138" s="22"/>
      <c r="G138" s="19">
        <f>G139</f>
        <v>7142.9</v>
      </c>
      <c r="H138" s="19">
        <f t="shared" ref="H138:I138" si="79">H139</f>
        <v>0</v>
      </c>
      <c r="I138" s="19">
        <f t="shared" si="79"/>
        <v>0</v>
      </c>
    </row>
    <row r="139" spans="2:9" ht="15" customHeight="1" x14ac:dyDescent="0.25">
      <c r="B139" s="20" t="s">
        <v>136</v>
      </c>
      <c r="C139" s="21" t="s">
        <v>109</v>
      </c>
      <c r="D139" s="21" t="s">
        <v>27</v>
      </c>
      <c r="E139" s="22" t="s">
        <v>124</v>
      </c>
      <c r="F139" s="22">
        <v>410</v>
      </c>
      <c r="G139" s="19">
        <v>7142.9</v>
      </c>
      <c r="H139" s="19">
        <v>0</v>
      </c>
      <c r="I139" s="19">
        <v>0</v>
      </c>
    </row>
    <row r="140" spans="2:9" ht="30" customHeight="1" x14ac:dyDescent="0.25">
      <c r="B140" s="20" t="s">
        <v>110</v>
      </c>
      <c r="C140" s="21" t="s">
        <v>109</v>
      </c>
      <c r="D140" s="21" t="s">
        <v>27</v>
      </c>
      <c r="E140" s="22" t="s">
        <v>111</v>
      </c>
      <c r="F140" s="22"/>
      <c r="G140" s="19">
        <f>G141</f>
        <v>100</v>
      </c>
      <c r="H140" s="19">
        <f t="shared" ref="H140:I140" si="80">H141</f>
        <v>0</v>
      </c>
      <c r="I140" s="19">
        <f t="shared" si="80"/>
        <v>0</v>
      </c>
    </row>
    <row r="141" spans="2:9" ht="15" customHeight="1" x14ac:dyDescent="0.25">
      <c r="B141" s="20" t="s">
        <v>97</v>
      </c>
      <c r="C141" s="21" t="s">
        <v>109</v>
      </c>
      <c r="D141" s="21" t="s">
        <v>27</v>
      </c>
      <c r="E141" s="22" t="s">
        <v>112</v>
      </c>
      <c r="F141" s="22"/>
      <c r="G141" s="19">
        <f>G142</f>
        <v>100</v>
      </c>
      <c r="H141" s="19">
        <f t="shared" ref="H141:I141" si="81">H142</f>
        <v>0</v>
      </c>
      <c r="I141" s="19">
        <f t="shared" si="81"/>
        <v>0</v>
      </c>
    </row>
    <row r="142" spans="2:9" ht="30" customHeight="1" x14ac:dyDescent="0.25">
      <c r="B142" s="20" t="s">
        <v>49</v>
      </c>
      <c r="C142" s="21" t="s">
        <v>109</v>
      </c>
      <c r="D142" s="21" t="s">
        <v>27</v>
      </c>
      <c r="E142" s="22" t="s">
        <v>112</v>
      </c>
      <c r="F142" s="22">
        <v>240</v>
      </c>
      <c r="G142" s="19">
        <v>100</v>
      </c>
      <c r="H142" s="19">
        <v>0</v>
      </c>
      <c r="I142" s="19">
        <v>0</v>
      </c>
    </row>
    <row r="143" spans="2:9" x14ac:dyDescent="0.25">
      <c r="B143" s="3" t="s">
        <v>21</v>
      </c>
      <c r="C143" s="8"/>
      <c r="D143" s="8"/>
      <c r="E143" s="8"/>
      <c r="F143" s="8"/>
      <c r="G143" s="11" t="s">
        <v>113</v>
      </c>
      <c r="H143" s="11">
        <v>127.7</v>
      </c>
      <c r="I143" s="11">
        <v>256.3</v>
      </c>
    </row>
    <row r="144" spans="2:9" x14ac:dyDescent="0.25">
      <c r="B144" s="3" t="s">
        <v>108</v>
      </c>
      <c r="C144" s="8"/>
      <c r="D144" s="8"/>
      <c r="E144" s="8"/>
      <c r="F144" s="8"/>
      <c r="G144" s="11">
        <f>G13+G47+G54+G60+G79+G114+G126+G132+G120</f>
        <v>17565.7</v>
      </c>
      <c r="H144" s="11">
        <f>H13+H47+H54+H60+H79+H114+H126+H132+H143+H120</f>
        <v>7310.4</v>
      </c>
      <c r="I144" s="11">
        <f>I13+I47+I54+I60+I79+I114+I126+I132+I143+I120</f>
        <v>7452.4</v>
      </c>
    </row>
    <row r="145" spans="9:9" ht="15.75" x14ac:dyDescent="0.25">
      <c r="I145" s="32" t="s">
        <v>134</v>
      </c>
    </row>
  </sheetData>
  <mergeCells count="17">
    <mergeCell ref="H81:H82"/>
    <mergeCell ref="I81:I82"/>
    <mergeCell ref="B81:B82"/>
    <mergeCell ref="C81:C82"/>
    <mergeCell ref="D81:D82"/>
    <mergeCell ref="E81:E82"/>
    <mergeCell ref="F81:F82"/>
    <mergeCell ref="G81:G82"/>
    <mergeCell ref="E2:I2"/>
    <mergeCell ref="E3:I3"/>
    <mergeCell ref="B10:B11"/>
    <mergeCell ref="C10:C11"/>
    <mergeCell ref="B6:I6"/>
    <mergeCell ref="D10:D11"/>
    <mergeCell ref="E10:E11"/>
    <mergeCell ref="F10:F11"/>
    <mergeCell ref="G10:I10"/>
  </mergeCells>
  <pageMargins left="0.7" right="0.7" top="0.75" bottom="0.75" header="0.3" footer="0.3"/>
  <pageSetup paperSize="9" scale="74" fitToHeight="0" orientation="portrait" r:id="rId1"/>
  <ignoredErrors>
    <ignoredError sqref="C77:D90 C91:D96 C38:D76 C13:D24 C25 C26:D34 C35:D37 C97:D142" numberStoredAsText="1"/>
    <ignoredError sqref="G38:I38 G63:I63 G134:I134 G70:I70 G109:I109 G35:I36 G34:I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2023-04-17T16:10:51Z</cp:lastPrinted>
  <dcterms:created xsi:type="dcterms:W3CDTF">2022-11-11T08:49:20Z</dcterms:created>
  <dcterms:modified xsi:type="dcterms:W3CDTF">2023-12-12T08:50:08Z</dcterms:modified>
</cp:coreProperties>
</file>