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7440" windowHeight="7755" tabRatio="915"/>
  </bookViews>
  <sheets>
    <sheet name="1 квартал 2019г." sheetId="2" r:id="rId1"/>
  </sheets>
  <definedNames>
    <definedName name="_xlnm.Print_Area" localSheetId="0">'1 квартал 2019г.'!$A$1:$E$22</definedName>
  </definedNames>
  <calcPr calcId="125725"/>
</workbook>
</file>

<file path=xl/calcChain.xml><?xml version="1.0" encoding="utf-8"?>
<calcChain xmlns="http://schemas.openxmlformats.org/spreadsheetml/2006/main">
  <c r="D16" i="2"/>
  <c r="D17"/>
  <c r="D18"/>
  <c r="D19"/>
  <c r="D12"/>
  <c r="C15"/>
  <c r="D15" s="1"/>
  <c r="B15"/>
  <c r="D14"/>
  <c r="D13"/>
  <c r="D10"/>
  <c r="D9"/>
  <c r="D8"/>
  <c r="D7"/>
  <c r="D6"/>
  <c r="D5"/>
  <c r="C4"/>
  <c r="B4"/>
  <c r="B3" s="1"/>
  <c r="C3" l="1"/>
  <c r="D4"/>
  <c r="D3"/>
</calcChain>
</file>

<file path=xl/sharedStrings.xml><?xml version="1.0" encoding="utf-8"?>
<sst xmlns="http://schemas.openxmlformats.org/spreadsheetml/2006/main" count="30" uniqueCount="27">
  <si>
    <t>-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</si>
  <si>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</si>
  <si>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</si>
  <si>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Иные межбюджетные трансферты</t>
  </si>
  <si>
    <t>Субвенции</t>
  </si>
  <si>
    <t>Субсидии</t>
  </si>
  <si>
    <t>Дотации</t>
  </si>
  <si>
    <t>Безвозмездные  поступления</t>
  </si>
  <si>
    <t>Прочие неналоговые доходы</t>
  </si>
  <si>
    <t>Штрафы</t>
  </si>
  <si>
    <t>Доходы от продажи материальных и нематериальных активов</t>
  </si>
  <si>
    <t>Доходы от оказания платных услуг</t>
  </si>
  <si>
    <t>Плата за негативное воздействие на окружающую среду</t>
  </si>
  <si>
    <t>Доходы от использования имущества, ноходящегося в гос. и муницип. собственноси</t>
  </si>
  <si>
    <t>Государственная пошлина</t>
  </si>
  <si>
    <t>Налоги на совокупный доход</t>
  </si>
  <si>
    <t>Акцизы на нефтепродукты</t>
  </si>
  <si>
    <t>Налог на доходы физических лиц</t>
  </si>
  <si>
    <t>Налоговые и неналоговые доходы</t>
  </si>
  <si>
    <t>ВСЕГО ДОХОДОВ:</t>
  </si>
  <si>
    <t>Наименования доходных источников</t>
  </si>
  <si>
    <t>более 100%</t>
  </si>
  <si>
    <t>Аналитические данные о поступлении доходов в бюджет Кирилловского муниципального района по видам доходов за  1 квартал 2019 года.</t>
  </si>
  <si>
    <t>План 2019 г.</t>
  </si>
  <si>
    <t>Факт  за 1 кв. 2019 г.</t>
  </si>
  <si>
    <t>В % к плану 2019 г.</t>
  </si>
  <si>
    <t xml:space="preserve"> % исполнения аналогичного периода 2018г. (1 квартал)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</si>
</sst>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_р_."/>
    <numFmt numFmtId="166" formatCode="#,##0.0_ ;[Red]\-#,##0.0\ "/>
  </numFmts>
  <fonts count="9">
    <font>
      <sz val="10"/>
      <name val="Arial Cyr"/>
      <charset val="204"/>
    </font>
    <font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5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wrapText="1"/>
    </xf>
    <xf numFmtId="0" fontId="3" fillId="2" borderId="1" xfId="0" applyNumberFormat="1" applyFont="1" applyFill="1" applyBorder="1" applyAlignment="1">
      <alignment horizontal="left" vertical="center" wrapText="1"/>
    </xf>
    <xf numFmtId="166" fontId="3" fillId="2" borderId="1" xfId="0" applyNumberFormat="1" applyFont="1" applyFill="1" applyBorder="1" applyAlignment="1">
      <alignment horizontal="left" vertical="center" wrapText="1"/>
    </xf>
    <xf numFmtId="0" fontId="6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165" fontId="6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view="pageBreakPreview" zoomScale="80" zoomScaleNormal="60" zoomScaleSheetLayoutView="80" workbookViewId="0">
      <selection activeCell="E4" sqref="E4"/>
    </sheetView>
  </sheetViews>
  <sheetFormatPr defaultRowHeight="15.75"/>
  <cols>
    <col min="1" max="1" width="54.42578125" style="1" customWidth="1"/>
    <col min="2" max="4" width="19.140625" style="1" customWidth="1"/>
    <col min="5" max="5" width="26.140625" style="1" customWidth="1"/>
    <col min="6" max="16384" width="9.140625" style="1"/>
  </cols>
  <sheetData>
    <row r="1" spans="1:5" ht="69.75" customHeight="1">
      <c r="A1" s="27" t="s">
        <v>22</v>
      </c>
      <c r="B1" s="27"/>
      <c r="C1" s="27"/>
      <c r="D1" s="27"/>
      <c r="E1" s="27"/>
    </row>
    <row r="2" spans="1:5" s="12" customFormat="1" ht="65.25" customHeight="1">
      <c r="A2" s="13" t="s">
        <v>20</v>
      </c>
      <c r="B2" s="14" t="s">
        <v>23</v>
      </c>
      <c r="C2" s="14" t="s">
        <v>24</v>
      </c>
      <c r="D2" s="14" t="s">
        <v>25</v>
      </c>
      <c r="E2" s="14" t="s">
        <v>26</v>
      </c>
    </row>
    <row r="3" spans="1:5" s="11" customFormat="1" ht="37.5" customHeight="1">
      <c r="A3" s="17" t="s">
        <v>19</v>
      </c>
      <c r="B3" s="18">
        <f>B4+B15</f>
        <v>499772.10000000003</v>
      </c>
      <c r="C3" s="18">
        <f>C4+C15</f>
        <v>109327.1</v>
      </c>
      <c r="D3" s="19">
        <f t="shared" ref="D3:D12" si="0">C3/B3*100</f>
        <v>21.875390803128063</v>
      </c>
      <c r="E3" s="20">
        <v>20.6</v>
      </c>
    </row>
    <row r="4" spans="1:5" s="6" customFormat="1" ht="36.75" customHeight="1">
      <c r="A4" s="21" t="s">
        <v>18</v>
      </c>
      <c r="B4" s="24">
        <f>SUM(B5:B14)</f>
        <v>154441</v>
      </c>
      <c r="C4" s="24">
        <f>SUM(C5:C14)</f>
        <v>38304.6</v>
      </c>
      <c r="D4" s="15">
        <f t="shared" si="0"/>
        <v>24.802092708542421</v>
      </c>
      <c r="E4" s="16">
        <v>23.6</v>
      </c>
    </row>
    <row r="5" spans="1:5" s="8" customFormat="1" ht="24" customHeight="1">
      <c r="A5" s="5" t="s">
        <v>17</v>
      </c>
      <c r="B5" s="25">
        <v>102673</v>
      </c>
      <c r="C5" s="26">
        <v>22752.1</v>
      </c>
      <c r="D5" s="3">
        <f t="shared" si="0"/>
        <v>22.159769364876841</v>
      </c>
      <c r="E5" s="7">
        <v>21.7</v>
      </c>
    </row>
    <row r="6" spans="1:5" s="8" customFormat="1" ht="24" customHeight="1">
      <c r="A6" s="9" t="s">
        <v>16</v>
      </c>
      <c r="B6" s="25">
        <v>18545</v>
      </c>
      <c r="C6" s="26">
        <v>4750.6000000000004</v>
      </c>
      <c r="D6" s="3">
        <f t="shared" si="0"/>
        <v>25.616608250202212</v>
      </c>
      <c r="E6" s="7">
        <v>22.8</v>
      </c>
    </row>
    <row r="7" spans="1:5" s="8" customFormat="1" ht="24" customHeight="1">
      <c r="A7" s="10" t="s">
        <v>15</v>
      </c>
      <c r="B7" s="25">
        <v>19541</v>
      </c>
      <c r="C7" s="26">
        <v>5006.5</v>
      </c>
      <c r="D7" s="3">
        <f t="shared" si="0"/>
        <v>25.62049025126657</v>
      </c>
      <c r="E7" s="3">
        <v>24.8</v>
      </c>
    </row>
    <row r="8" spans="1:5" s="8" customFormat="1" ht="24" customHeight="1">
      <c r="A8" s="9" t="s">
        <v>14</v>
      </c>
      <c r="B8" s="25">
        <v>1186</v>
      </c>
      <c r="C8" s="26">
        <v>261.5</v>
      </c>
      <c r="D8" s="3">
        <f t="shared" si="0"/>
        <v>22.048903878583474</v>
      </c>
      <c r="E8" s="7">
        <v>25.5</v>
      </c>
    </row>
    <row r="9" spans="1:5" s="8" customFormat="1" ht="42" customHeight="1">
      <c r="A9" s="9" t="s">
        <v>13</v>
      </c>
      <c r="B9" s="25">
        <v>8034</v>
      </c>
      <c r="C9" s="26">
        <v>2075.9</v>
      </c>
      <c r="D9" s="3">
        <f t="shared" si="0"/>
        <v>25.838934528254921</v>
      </c>
      <c r="E9" s="7">
        <v>39.299999999999997</v>
      </c>
    </row>
    <row r="10" spans="1:5" s="8" customFormat="1" ht="42" customHeight="1">
      <c r="A10" s="10" t="s">
        <v>12</v>
      </c>
      <c r="B10" s="25">
        <v>216</v>
      </c>
      <c r="C10" s="26">
        <v>60.7</v>
      </c>
      <c r="D10" s="3">
        <f t="shared" si="0"/>
        <v>28.101851851851855</v>
      </c>
      <c r="E10" s="7">
        <v>31.2</v>
      </c>
    </row>
    <row r="11" spans="1:5" s="8" customFormat="1" ht="24" customHeight="1">
      <c r="A11" s="9" t="s">
        <v>11</v>
      </c>
      <c r="B11" s="25">
        <v>0</v>
      </c>
      <c r="C11" s="26">
        <v>892</v>
      </c>
      <c r="D11" s="3" t="s">
        <v>0</v>
      </c>
      <c r="E11" s="3" t="s">
        <v>21</v>
      </c>
    </row>
    <row r="12" spans="1:5" s="8" customFormat="1" ht="42" customHeight="1">
      <c r="A12" s="9" t="s">
        <v>10</v>
      </c>
      <c r="B12" s="25">
        <v>2352</v>
      </c>
      <c r="C12" s="26">
        <v>1138.3</v>
      </c>
      <c r="D12" s="3">
        <f t="shared" si="0"/>
        <v>48.39710884353741</v>
      </c>
      <c r="E12" s="7">
        <v>13.6</v>
      </c>
    </row>
    <row r="13" spans="1:5" s="8" customFormat="1" ht="24" customHeight="1">
      <c r="A13" s="9" t="s">
        <v>9</v>
      </c>
      <c r="B13" s="25">
        <v>1744</v>
      </c>
      <c r="C13" s="26">
        <v>1303.5</v>
      </c>
      <c r="D13" s="3">
        <f t="shared" ref="D13:D19" si="1">C13/B13*100</f>
        <v>74.741972477064223</v>
      </c>
      <c r="E13" s="7">
        <v>42.9</v>
      </c>
    </row>
    <row r="14" spans="1:5" s="8" customFormat="1" ht="24" customHeight="1">
      <c r="A14" s="9" t="s">
        <v>8</v>
      </c>
      <c r="B14" s="25">
        <v>150</v>
      </c>
      <c r="C14" s="26">
        <v>63.5</v>
      </c>
      <c r="D14" s="3">
        <f t="shared" si="1"/>
        <v>42.333333333333336</v>
      </c>
      <c r="E14" s="3">
        <v>112.4</v>
      </c>
    </row>
    <row r="15" spans="1:5" s="6" customFormat="1" ht="27" customHeight="1">
      <c r="A15" s="22" t="s">
        <v>7</v>
      </c>
      <c r="B15" s="24">
        <f>SUM(B16:B21)</f>
        <v>345331.10000000003</v>
      </c>
      <c r="C15" s="24">
        <f>SUM(C16:C21)</f>
        <v>71022.5</v>
      </c>
      <c r="D15" s="15">
        <f t="shared" si="1"/>
        <v>20.566494011109913</v>
      </c>
      <c r="E15" s="16">
        <v>18.8</v>
      </c>
    </row>
    <row r="16" spans="1:5" ht="24" customHeight="1">
      <c r="A16" s="5" t="s">
        <v>6</v>
      </c>
      <c r="B16" s="26">
        <v>78849.3</v>
      </c>
      <c r="C16" s="26">
        <v>34712.300000000003</v>
      </c>
      <c r="D16" s="3">
        <f t="shared" si="1"/>
        <v>44.023599448568348</v>
      </c>
      <c r="E16" s="7">
        <v>24.6</v>
      </c>
    </row>
    <row r="17" spans="1:5" ht="24" customHeight="1">
      <c r="A17" s="5" t="s">
        <v>5</v>
      </c>
      <c r="B17" s="26">
        <v>100691.1</v>
      </c>
      <c r="C17" s="26">
        <v>3786.6</v>
      </c>
      <c r="D17" s="3">
        <f t="shared" si="1"/>
        <v>3.7606104213778573</v>
      </c>
      <c r="E17" s="23">
        <v>0</v>
      </c>
    </row>
    <row r="18" spans="1:5" ht="24" customHeight="1">
      <c r="A18" s="5" t="s">
        <v>4</v>
      </c>
      <c r="B18" s="26">
        <v>161229.20000000001</v>
      </c>
      <c r="C18" s="26">
        <v>31543.3</v>
      </c>
      <c r="D18" s="3">
        <f t="shared" si="1"/>
        <v>19.564260071996884</v>
      </c>
      <c r="E18" s="2">
        <v>19.899999999999999</v>
      </c>
    </row>
    <row r="19" spans="1:5" ht="24" customHeight="1">
      <c r="A19" s="5" t="s">
        <v>3</v>
      </c>
      <c r="B19" s="26">
        <v>4561.5</v>
      </c>
      <c r="C19" s="26">
        <v>980.3</v>
      </c>
      <c r="D19" s="3">
        <f t="shared" si="1"/>
        <v>21.490737695933355</v>
      </c>
      <c r="E19" s="2">
        <v>22.3</v>
      </c>
    </row>
    <row r="20" spans="1:5" ht="24" customHeight="1">
      <c r="A20" s="5" t="s">
        <v>2</v>
      </c>
      <c r="B20" s="26">
        <v>0</v>
      </c>
      <c r="C20" s="26">
        <v>0</v>
      </c>
      <c r="D20" s="3" t="s">
        <v>0</v>
      </c>
      <c r="E20" s="2">
        <v>0</v>
      </c>
    </row>
    <row r="21" spans="1:5" ht="54" customHeight="1">
      <c r="A21" s="4" t="s">
        <v>1</v>
      </c>
      <c r="B21" s="26">
        <v>0</v>
      </c>
      <c r="C21" s="26">
        <v>0</v>
      </c>
      <c r="D21" s="3" t="s">
        <v>0</v>
      </c>
      <c r="E21" s="23" t="s">
        <v>0</v>
      </c>
    </row>
  </sheetData>
  <mergeCells count="1">
    <mergeCell ref="A1:E1"/>
  </mergeCells>
  <phoneticPr fontId="0" type="noConversion"/>
  <pageMargins left="0.55118110236220474" right="0.15748031496062992" top="0.19685039370078741" bottom="0.15748031496062992" header="0.15748031496062992" footer="0.15748031496062992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2019г.</vt:lpstr>
      <vt:lpstr>'1 квартал 2019г.'!Область_печати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Fino7_2</cp:lastModifiedBy>
  <cp:lastPrinted>2017-07-18T09:11:48Z</cp:lastPrinted>
  <dcterms:created xsi:type="dcterms:W3CDTF">2016-10-28T11:35:19Z</dcterms:created>
  <dcterms:modified xsi:type="dcterms:W3CDTF">2019-05-08T06:39:28Z</dcterms:modified>
</cp:coreProperties>
</file>