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3 квартал 2017г. " sheetId="1" r:id="rId1"/>
  </sheets>
  <definedNames>
    <definedName name="_xlnm.Print_Area" localSheetId="0">'3 квартал 2017г. '!$A$1:$E$22</definedName>
  </definedNames>
  <calcPr calcId="125725"/>
</workbook>
</file>

<file path=xl/calcChain.xml><?xml version="1.0" encoding="utf-8"?>
<calcChain xmlns="http://schemas.openxmlformats.org/spreadsheetml/2006/main">
  <c r="D20" i="1"/>
  <c r="D19"/>
  <c r="D18"/>
  <c r="D17"/>
  <c r="C16"/>
  <c r="B16"/>
  <c r="D16" s="1"/>
  <c r="D15"/>
  <c r="D14"/>
  <c r="D13"/>
  <c r="D11"/>
  <c r="D10"/>
  <c r="D8"/>
  <c r="D7"/>
  <c r="D6"/>
  <c r="D5"/>
  <c r="C4"/>
  <c r="B4"/>
  <c r="B3" s="1"/>
  <c r="C3"/>
  <c r="D3" s="1"/>
  <c r="D4" l="1"/>
</calcChain>
</file>

<file path=xl/sharedStrings.xml><?xml version="1.0" encoding="utf-8"?>
<sst xmlns="http://schemas.openxmlformats.org/spreadsheetml/2006/main" count="32" uniqueCount="27">
  <si>
    <t>Аналитические данные о поступлении доходов в бюджет Кирилловского муниципального района по видам доходов за  9 месяцев 2017 года.</t>
  </si>
  <si>
    <t>Наименования доходных источников</t>
  </si>
  <si>
    <t>План 2017 г.</t>
  </si>
  <si>
    <t>Факт                       за 9 месяцев 2017 г.</t>
  </si>
  <si>
    <t>В % к плану 2017 г.</t>
  </si>
  <si>
    <t xml:space="preserve"> % исполнения аналогичного периода 2016 года</t>
  </si>
  <si>
    <t>ВСЕГО ДОХОДОВ:</t>
  </si>
  <si>
    <t>Налоговые и неналоговые доходы</t>
  </si>
  <si>
    <t>Налог на доходы физических лиц</t>
  </si>
  <si>
    <t>Акцизы на нефтепродукты</t>
  </si>
  <si>
    <t>Налоги на совокупный доход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</si>
  <si>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</si>
  <si>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</si>
  <si>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-</t>
  </si>
  <si>
    <t>Доходы от использования имущества, ноходящегося в гос. и муницип. собственноси</t>
  </si>
  <si>
    <t>Плата за негативное воздействие на окружающую среду</t>
  </si>
  <si>
    <t>Доходы от оказания платных услуг</t>
  </si>
  <si>
    <t>Доходы от продажи материальных и нематериальных активов</t>
  </si>
  <si>
    <t>Штрафы</t>
  </si>
  <si>
    <t>Прочие неналоговые доходы</t>
  </si>
  <si>
    <t>Безвозмездные  поступления</t>
  </si>
  <si>
    <t>Дотации</t>
  </si>
  <si>
    <t>Субсидии</t>
  </si>
  <si>
    <t>Субвенции</t>
  </si>
  <si>
    <t>Иные межбюджетные трансферты</t>
  </si>
  <si>
    <t>Прочие безвозмездные поступления</t>
  </si>
  <si>
    <t>Возврат остатков субсидий, субвенций и иных межбюджетных трансфертов, имеющих целевое назначение, прошлых лет</t>
  </si>
</sst>
</file>

<file path=xl/styles.xml><?xml version="1.0" encoding="utf-8"?>
<styleSheet xmlns="http://schemas.openxmlformats.org/spreadsheetml/2006/main">
  <numFmts count="3">
    <numFmt numFmtId="164" formatCode="#,##0.0_р_."/>
    <numFmt numFmtId="165" formatCode="0.0"/>
    <numFmt numFmtId="166" formatCode="#,##0.0_ ;[Red]\-#,##0.0\ "/>
  </numFmts>
  <fonts count="9">
    <font>
      <sz val="10"/>
      <name val="Arial Cyr"/>
      <charset val="204"/>
    </font>
    <font>
      <b/>
      <i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5"/>
      <name val="Times New Roman"/>
      <family val="1"/>
      <charset val="204"/>
    </font>
    <font>
      <b/>
      <sz val="15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3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wrapText="1"/>
    </xf>
    <xf numFmtId="0" fontId="5" fillId="5" borderId="3" xfId="0" applyFont="1" applyFill="1" applyBorder="1" applyAlignment="1">
      <alignment horizontal="left" vertical="center" wrapText="1"/>
    </xf>
    <xf numFmtId="164" fontId="5" fillId="5" borderId="3" xfId="0" applyNumberFormat="1" applyFont="1" applyFill="1" applyBorder="1" applyAlignment="1">
      <alignment horizontal="center" vertical="center" wrapText="1"/>
    </xf>
    <xf numFmtId="165" fontId="6" fillId="5" borderId="3" xfId="0" applyNumberFormat="1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wrapText="1"/>
    </xf>
    <xf numFmtId="0" fontId="7" fillId="6" borderId="3" xfId="0" applyFont="1" applyFill="1" applyBorder="1" applyAlignment="1">
      <alignment horizontal="left" vertical="center" wrapText="1"/>
    </xf>
    <xf numFmtId="164" fontId="7" fillId="6" borderId="3" xfId="0" applyNumberFormat="1" applyFont="1" applyFill="1" applyBorder="1" applyAlignment="1">
      <alignment horizontal="center" vertical="center" wrapText="1"/>
    </xf>
    <xf numFmtId="165" fontId="6" fillId="6" borderId="3" xfId="0" applyNumberFormat="1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wrapText="1"/>
    </xf>
    <xf numFmtId="0" fontId="8" fillId="4" borderId="3" xfId="0" applyFont="1" applyFill="1" applyBorder="1" applyAlignment="1">
      <alignment horizontal="left" vertical="center" wrapText="1"/>
    </xf>
    <xf numFmtId="164" fontId="3" fillId="4" borderId="3" xfId="0" applyNumberFormat="1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center" vertical="center" wrapText="1"/>
    </xf>
    <xf numFmtId="165" fontId="6" fillId="4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wrapText="1"/>
    </xf>
    <xf numFmtId="0" fontId="8" fillId="4" borderId="3" xfId="0" applyNumberFormat="1" applyFont="1" applyFill="1" applyBorder="1" applyAlignment="1">
      <alignment horizontal="left" vertical="center" wrapText="1"/>
    </xf>
    <xf numFmtId="166" fontId="8" fillId="4" borderId="3" xfId="0" applyNumberFormat="1" applyFont="1" applyFill="1" applyBorder="1" applyAlignment="1">
      <alignment horizontal="left" vertical="center" wrapText="1"/>
    </xf>
    <xf numFmtId="165" fontId="6" fillId="2" borderId="3" xfId="0" applyNumberFormat="1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vertical="center" wrapText="1"/>
    </xf>
    <xf numFmtId="164" fontId="7" fillId="7" borderId="3" xfId="0" applyNumberFormat="1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164" fontId="8" fillId="4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2"/>
  <sheetViews>
    <sheetView tabSelected="1" view="pageBreakPreview" zoomScale="80" zoomScaleNormal="60" zoomScaleSheetLayoutView="80" workbookViewId="0">
      <selection activeCell="A2" sqref="A2"/>
    </sheetView>
  </sheetViews>
  <sheetFormatPr defaultRowHeight="15.75"/>
  <cols>
    <col min="1" max="1" width="54.42578125" style="2" customWidth="1"/>
    <col min="2" max="4" width="19.140625" style="2" customWidth="1"/>
    <col min="5" max="5" width="23.85546875" style="2" customWidth="1"/>
    <col min="6" max="16384" width="9.140625" style="2"/>
  </cols>
  <sheetData>
    <row r="1" spans="1:5" ht="69.75" customHeight="1">
      <c r="A1" s="1" t="s">
        <v>0</v>
      </c>
      <c r="B1" s="1"/>
      <c r="C1" s="1"/>
      <c r="D1" s="1"/>
      <c r="E1" s="1"/>
    </row>
    <row r="2" spans="1:5" s="5" customFormat="1" ht="65.25" customHeight="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5" s="10" customFormat="1" ht="37.5" customHeight="1">
      <c r="A3" s="6" t="s">
        <v>6</v>
      </c>
      <c r="B3" s="7">
        <f>B4+B16</f>
        <v>595295.6</v>
      </c>
      <c r="C3" s="7">
        <f>C4+C16</f>
        <v>452294.19999999995</v>
      </c>
      <c r="D3" s="8">
        <f t="shared" ref="D3:D20" si="0">C3/B3*100</f>
        <v>75.978085509115132</v>
      </c>
      <c r="E3" s="9">
        <v>71.7</v>
      </c>
    </row>
    <row r="4" spans="1:5" s="15" customFormat="1" ht="36.75" customHeight="1">
      <c r="A4" s="11" t="s">
        <v>7</v>
      </c>
      <c r="B4" s="12">
        <f>SUM(B5:B15)</f>
        <v>167044</v>
      </c>
      <c r="C4" s="12">
        <f>SUM(C5:C15)</f>
        <v>121685.59999999998</v>
      </c>
      <c r="D4" s="13">
        <f t="shared" si="0"/>
        <v>72.84643566964391</v>
      </c>
      <c r="E4" s="14">
        <v>69.5</v>
      </c>
    </row>
    <row r="5" spans="1:5" s="21" customFormat="1" ht="24" customHeight="1">
      <c r="A5" s="16" t="s">
        <v>8</v>
      </c>
      <c r="B5" s="17">
        <v>110072</v>
      </c>
      <c r="C5" s="18">
        <v>80788.800000000003</v>
      </c>
      <c r="D5" s="19">
        <f t="shared" si="0"/>
        <v>73.396322407151686</v>
      </c>
      <c r="E5" s="20">
        <v>63.5</v>
      </c>
    </row>
    <row r="6" spans="1:5" s="21" customFormat="1" ht="24" customHeight="1">
      <c r="A6" s="22" t="s">
        <v>9</v>
      </c>
      <c r="B6" s="17">
        <v>16001</v>
      </c>
      <c r="C6" s="18">
        <v>12759.9</v>
      </c>
      <c r="D6" s="19">
        <f t="shared" si="0"/>
        <v>79.744390975564031</v>
      </c>
      <c r="E6" s="20">
        <v>82.6</v>
      </c>
    </row>
    <row r="7" spans="1:5" s="21" customFormat="1" ht="24" customHeight="1">
      <c r="A7" s="23" t="s">
        <v>10</v>
      </c>
      <c r="B7" s="17">
        <v>17172</v>
      </c>
      <c r="C7" s="18">
        <v>12370.4</v>
      </c>
      <c r="D7" s="19">
        <f t="shared" si="0"/>
        <v>72.038201723736321</v>
      </c>
      <c r="E7" s="24">
        <v>62.6</v>
      </c>
    </row>
    <row r="8" spans="1:5" s="21" customFormat="1" ht="24" customHeight="1">
      <c r="A8" s="22" t="s">
        <v>11</v>
      </c>
      <c r="B8" s="17">
        <v>1175</v>
      </c>
      <c r="C8" s="18">
        <v>796.3</v>
      </c>
      <c r="D8" s="19">
        <f t="shared" si="0"/>
        <v>67.770212765957439</v>
      </c>
      <c r="E8" s="20">
        <v>70.8</v>
      </c>
    </row>
    <row r="9" spans="1:5" s="21" customFormat="1" ht="42" customHeight="1">
      <c r="A9" s="22" t="s">
        <v>12</v>
      </c>
      <c r="B9" s="17">
        <v>0</v>
      </c>
      <c r="C9" s="18">
        <v>0.5</v>
      </c>
      <c r="D9" s="19" t="s">
        <v>13</v>
      </c>
      <c r="E9" s="20" t="s">
        <v>13</v>
      </c>
    </row>
    <row r="10" spans="1:5" s="21" customFormat="1" ht="42" customHeight="1">
      <c r="A10" s="22" t="s">
        <v>14</v>
      </c>
      <c r="B10" s="17">
        <v>14975</v>
      </c>
      <c r="C10" s="18">
        <v>8682.4</v>
      </c>
      <c r="D10" s="19">
        <f t="shared" si="0"/>
        <v>57.979298831385641</v>
      </c>
      <c r="E10" s="20">
        <v>96.7</v>
      </c>
    </row>
    <row r="11" spans="1:5" s="21" customFormat="1" ht="42" customHeight="1">
      <c r="A11" s="23" t="s">
        <v>15</v>
      </c>
      <c r="B11" s="17">
        <v>925</v>
      </c>
      <c r="C11" s="18">
        <v>195.9</v>
      </c>
      <c r="D11" s="19">
        <f t="shared" si="0"/>
        <v>21.17837837837838</v>
      </c>
      <c r="E11" s="20">
        <v>151.6</v>
      </c>
    </row>
    <row r="12" spans="1:5" s="21" customFormat="1" ht="24" customHeight="1">
      <c r="A12" s="22" t="s">
        <v>16</v>
      </c>
      <c r="B12" s="17">
        <v>0</v>
      </c>
      <c r="C12" s="18">
        <v>669.9</v>
      </c>
      <c r="D12" s="19" t="s">
        <v>13</v>
      </c>
      <c r="E12" s="24" t="s">
        <v>13</v>
      </c>
    </row>
    <row r="13" spans="1:5" s="21" customFormat="1" ht="42" customHeight="1">
      <c r="A13" s="22" t="s">
        <v>17</v>
      </c>
      <c r="B13" s="17">
        <v>4297</v>
      </c>
      <c r="C13" s="18">
        <v>3655.3</v>
      </c>
      <c r="D13" s="19">
        <f t="shared" si="0"/>
        <v>85.066325343262747</v>
      </c>
      <c r="E13" s="20">
        <v>168.1</v>
      </c>
    </row>
    <row r="14" spans="1:5" s="21" customFormat="1" ht="24" customHeight="1">
      <c r="A14" s="22" t="s">
        <v>18</v>
      </c>
      <c r="B14" s="17">
        <v>2384</v>
      </c>
      <c r="C14" s="18">
        <v>1596.7</v>
      </c>
      <c r="D14" s="19">
        <f t="shared" si="0"/>
        <v>66.975671140939596</v>
      </c>
      <c r="E14" s="20">
        <v>46.9</v>
      </c>
    </row>
    <row r="15" spans="1:5" s="21" customFormat="1" ht="24" customHeight="1">
      <c r="A15" s="22" t="s">
        <v>19</v>
      </c>
      <c r="B15" s="17">
        <v>43</v>
      </c>
      <c r="C15" s="18">
        <v>169.5</v>
      </c>
      <c r="D15" s="19">
        <f t="shared" si="0"/>
        <v>394.18604651162792</v>
      </c>
      <c r="E15" s="24">
        <v>225.6</v>
      </c>
    </row>
    <row r="16" spans="1:5" s="15" customFormat="1" ht="27" customHeight="1">
      <c r="A16" s="25" t="s">
        <v>20</v>
      </c>
      <c r="B16" s="12">
        <f>SUM(B17:B22)</f>
        <v>428251.6</v>
      </c>
      <c r="C16" s="26">
        <f>SUM(C17:C22)</f>
        <v>330608.59999999998</v>
      </c>
      <c r="D16" s="13">
        <f t="shared" si="0"/>
        <v>77.199618168385115</v>
      </c>
      <c r="E16" s="27">
        <v>72</v>
      </c>
    </row>
    <row r="17" spans="1:5" ht="24" customHeight="1">
      <c r="A17" s="16" t="s">
        <v>21</v>
      </c>
      <c r="B17" s="28">
        <v>22781</v>
      </c>
      <c r="C17" s="18">
        <v>22781</v>
      </c>
      <c r="D17" s="19">
        <f t="shared" si="0"/>
        <v>100</v>
      </c>
      <c r="E17" s="20">
        <v>75</v>
      </c>
    </row>
    <row r="18" spans="1:5" ht="24" customHeight="1">
      <c r="A18" s="16" t="s">
        <v>22</v>
      </c>
      <c r="B18" s="28">
        <v>270633.8</v>
      </c>
      <c r="C18" s="18">
        <v>210626</v>
      </c>
      <c r="D18" s="19">
        <f t="shared" si="0"/>
        <v>77.826938098641037</v>
      </c>
      <c r="E18" s="24">
        <v>64.400000000000006</v>
      </c>
    </row>
    <row r="19" spans="1:5" ht="24" customHeight="1">
      <c r="A19" s="16" t="s">
        <v>23</v>
      </c>
      <c r="B19" s="28">
        <v>132172.4</v>
      </c>
      <c r="C19" s="18">
        <v>95372.1</v>
      </c>
      <c r="D19" s="19">
        <f t="shared" si="0"/>
        <v>72.157349038074528</v>
      </c>
      <c r="E19" s="20">
        <v>77.400000000000006</v>
      </c>
    </row>
    <row r="20" spans="1:5" ht="24" customHeight="1">
      <c r="A20" s="16" t="s">
        <v>24</v>
      </c>
      <c r="B20" s="28">
        <v>2439.1999999999998</v>
      </c>
      <c r="C20" s="18">
        <v>1809</v>
      </c>
      <c r="D20" s="19">
        <f t="shared" si="0"/>
        <v>74.163660216464422</v>
      </c>
      <c r="E20" s="20">
        <v>70.599999999999994</v>
      </c>
    </row>
    <row r="21" spans="1:5" ht="24" customHeight="1">
      <c r="A21" s="16" t="s">
        <v>25</v>
      </c>
      <c r="B21" s="28">
        <v>225.2</v>
      </c>
      <c r="C21" s="18">
        <v>38.6</v>
      </c>
      <c r="D21" s="19"/>
      <c r="E21" s="20" t="s">
        <v>13</v>
      </c>
    </row>
    <row r="22" spans="1:5" ht="54" customHeight="1">
      <c r="A22" s="29" t="s">
        <v>26</v>
      </c>
      <c r="B22" s="28"/>
      <c r="C22" s="18">
        <v>-18.100000000000001</v>
      </c>
      <c r="D22" s="19"/>
      <c r="E22" s="24" t="s">
        <v>13</v>
      </c>
    </row>
  </sheetData>
  <mergeCells count="1">
    <mergeCell ref="A1:E1"/>
  </mergeCells>
  <pageMargins left="0.55118110236220474" right="0.15748031496062992" top="0.19685039370078741" bottom="0.15748031496062992" header="0.15748031496062992" footer="0.15748031496062992"/>
  <pageSetup paperSize="9" scale="7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 квартал 2017г. </vt:lpstr>
      <vt:lpstr>'3 квартал 2017г. 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Fino7_2</dc:creator>
  <cp:lastModifiedBy>Fino7_2</cp:lastModifiedBy>
  <dcterms:created xsi:type="dcterms:W3CDTF">2017-12-13T07:42:15Z</dcterms:created>
  <dcterms:modified xsi:type="dcterms:W3CDTF">2017-12-13T07:42:35Z</dcterms:modified>
</cp:coreProperties>
</file>