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7440" windowHeight="7755"/>
  </bookViews>
  <sheets>
    <sheet name="за 2017г." sheetId="5" r:id="rId1"/>
  </sheets>
  <definedNames>
    <definedName name="_xlnm.Print_Area" localSheetId="0">'за 2017г.'!$A$1:$E$22</definedName>
  </definedNames>
  <calcPr calcId="125725"/>
</workbook>
</file>

<file path=xl/calcChain.xml><?xml version="1.0" encoding="utf-8"?>
<calcChain xmlns="http://schemas.openxmlformats.org/spreadsheetml/2006/main">
  <c r="C16" i="5"/>
  <c r="D21"/>
  <c r="D12"/>
  <c r="D9"/>
  <c r="D20"/>
  <c r="D19"/>
  <c r="D18"/>
  <c r="D17"/>
  <c r="B16"/>
  <c r="D15"/>
  <c r="D14"/>
  <c r="D13"/>
  <c r="D11"/>
  <c r="D10"/>
  <c r="D8"/>
  <c r="D7"/>
  <c r="D6"/>
  <c r="D5"/>
  <c r="C4"/>
  <c r="B4"/>
  <c r="C3" l="1"/>
  <c r="D16"/>
  <c r="B3"/>
  <c r="D4"/>
  <c r="D3" l="1"/>
</calcChain>
</file>

<file path=xl/sharedStrings.xml><?xml version="1.0" encoding="utf-8"?>
<sst xmlns="http://schemas.openxmlformats.org/spreadsheetml/2006/main" count="32" uniqueCount="28">
  <si>
    <t>-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</si>
  <si>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</si>
  <si>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</si>
  <si>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Иные межбюджетные трансферты</t>
  </si>
  <si>
    <t>Субвенции</t>
  </si>
  <si>
    <t>Субсидии</t>
  </si>
  <si>
    <t>Дотации</t>
  </si>
  <si>
    <t>Безвозмездные  поступления</t>
  </si>
  <si>
    <t>Прочие неналоговые доходы</t>
  </si>
  <si>
    <t>Штрафы</t>
  </si>
  <si>
    <t>Доходы от продажи материальных и нематериальных активов</t>
  </si>
  <si>
    <t>Доходы от оказания платных услуг</t>
  </si>
  <si>
    <t>Плата за негативное воздействие на окружающую среду</t>
  </si>
  <si>
    <t>Доходы от использования имущества, ноходящегося в гос. и муницип. собственноси</t>
  </si>
  <si>
    <t>Государственная пошлина</t>
  </si>
  <si>
    <t>Налоги на совокупный доход</t>
  </si>
  <si>
    <t>Акцизы на нефтепродукты</t>
  </si>
  <si>
    <t>Налог на доходы физических лиц</t>
  </si>
  <si>
    <t>Налоговые и неналоговые доходы</t>
  </si>
  <si>
    <t>ВСЕГО ДОХОДОВ:</t>
  </si>
  <si>
    <t>Наименования доходных источников</t>
  </si>
  <si>
    <t>В % к плану 2017 г.</t>
  </si>
  <si>
    <t xml:space="preserve"> % исполнения аналогичного периода 2016 года</t>
  </si>
  <si>
    <t>Задолженность и перерасчеты по отмененным налогам, сборам и иным обязательным платежам</t>
  </si>
  <si>
    <t>Факт                       за 2017 г.</t>
  </si>
  <si>
    <t>План                        на 2017 г.</t>
  </si>
  <si>
    <t>св. 200,0</t>
  </si>
  <si>
    <t>Аналитические данные о поступлении доходов в бюджет Кирилловского муниципального района по видам доходов за 2017 год.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</si>
</sst>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_р_."/>
    <numFmt numFmtId="166" formatCode="#,##0.0_ ;[Red]\-#,##0.0\ 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2" borderId="1" xfId="0" applyNumberFormat="1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tabSelected="1" view="pageBreakPreview" topLeftCell="A16" zoomScale="80" zoomScaleNormal="60" zoomScaleSheetLayoutView="80" workbookViewId="0">
      <selection activeCell="A2" sqref="A2"/>
    </sheetView>
  </sheetViews>
  <sheetFormatPr defaultRowHeight="15.75"/>
  <cols>
    <col min="1" max="1" width="54.42578125" style="1" customWidth="1"/>
    <col min="2" max="4" width="19.140625" style="1" customWidth="1"/>
    <col min="5" max="5" width="23.85546875" style="1" customWidth="1"/>
    <col min="6" max="16384" width="9.140625" style="1"/>
  </cols>
  <sheetData>
    <row r="1" spans="1:5" ht="69.75" customHeight="1">
      <c r="A1" s="25" t="s">
        <v>27</v>
      </c>
      <c r="B1" s="25"/>
      <c r="C1" s="25"/>
      <c r="D1" s="25"/>
      <c r="E1" s="25"/>
    </row>
    <row r="2" spans="1:5" s="10" customFormat="1" ht="65.25" customHeight="1">
      <c r="A2" s="11" t="s">
        <v>20</v>
      </c>
      <c r="B2" s="12" t="s">
        <v>25</v>
      </c>
      <c r="C2" s="12" t="s">
        <v>24</v>
      </c>
      <c r="D2" s="12" t="s">
        <v>21</v>
      </c>
      <c r="E2" s="12" t="s">
        <v>22</v>
      </c>
    </row>
    <row r="3" spans="1:5" s="9" customFormat="1" ht="37.5" customHeight="1">
      <c r="A3" s="14" t="s">
        <v>19</v>
      </c>
      <c r="B3" s="15">
        <f>B4+B16</f>
        <v>606788.5</v>
      </c>
      <c r="C3" s="15">
        <f>C4+C16</f>
        <v>605178.29999999993</v>
      </c>
      <c r="D3" s="16">
        <f t="shared" ref="D3:D21" si="0">C3/B3*100</f>
        <v>99.734635709147412</v>
      </c>
      <c r="E3" s="16">
        <v>100</v>
      </c>
    </row>
    <row r="4" spans="1:5" s="5" customFormat="1" ht="36.75" customHeight="1">
      <c r="A4" s="17" t="s">
        <v>18</v>
      </c>
      <c r="B4" s="19">
        <f>SUM(B5:B15)</f>
        <v>168509.5</v>
      </c>
      <c r="C4" s="19">
        <f>SUM(C5:C15)</f>
        <v>172009.89999999997</v>
      </c>
      <c r="D4" s="13">
        <f t="shared" si="0"/>
        <v>102.07727160783217</v>
      </c>
      <c r="E4" s="13">
        <v>100</v>
      </c>
    </row>
    <row r="5" spans="1:5" s="6" customFormat="1" ht="24" customHeight="1">
      <c r="A5" s="4" t="s">
        <v>17</v>
      </c>
      <c r="B5" s="20">
        <v>113000</v>
      </c>
      <c r="C5" s="22">
        <v>115399</v>
      </c>
      <c r="D5" s="2">
        <f t="shared" si="0"/>
        <v>102.12300884955752</v>
      </c>
      <c r="E5" s="24">
        <v>92.3</v>
      </c>
    </row>
    <row r="6" spans="1:5" s="6" customFormat="1" ht="24" customHeight="1">
      <c r="A6" s="7" t="s">
        <v>16</v>
      </c>
      <c r="B6" s="20">
        <v>16500</v>
      </c>
      <c r="C6" s="22">
        <v>17188.8</v>
      </c>
      <c r="D6" s="2">
        <f t="shared" si="0"/>
        <v>104.17454545454545</v>
      </c>
      <c r="E6" s="24">
        <v>112.4</v>
      </c>
    </row>
    <row r="7" spans="1:5" s="6" customFormat="1" ht="24" customHeight="1">
      <c r="A7" s="8" t="s">
        <v>15</v>
      </c>
      <c r="B7" s="20">
        <v>16288.5</v>
      </c>
      <c r="C7" s="22">
        <v>16456.7</v>
      </c>
      <c r="D7" s="2">
        <f t="shared" si="0"/>
        <v>101.03263038339934</v>
      </c>
      <c r="E7" s="24">
        <v>89.9</v>
      </c>
    </row>
    <row r="8" spans="1:5" s="6" customFormat="1" ht="24" customHeight="1">
      <c r="A8" s="7" t="s">
        <v>14</v>
      </c>
      <c r="B8" s="20">
        <v>1086</v>
      </c>
      <c r="C8" s="22">
        <v>1086.4000000000001</v>
      </c>
      <c r="D8" s="2">
        <f t="shared" si="0"/>
        <v>100.03683241252304</v>
      </c>
      <c r="E8" s="24">
        <v>119</v>
      </c>
    </row>
    <row r="9" spans="1:5" s="6" customFormat="1" ht="42" customHeight="1">
      <c r="A9" s="7" t="s">
        <v>23</v>
      </c>
      <c r="B9" s="20">
        <v>0.6</v>
      </c>
      <c r="C9" s="22">
        <v>0.6</v>
      </c>
      <c r="D9" s="2">
        <f t="shared" si="0"/>
        <v>100</v>
      </c>
      <c r="E9" s="23" t="s">
        <v>0</v>
      </c>
    </row>
    <row r="10" spans="1:5" s="6" customFormat="1" ht="42" customHeight="1">
      <c r="A10" s="7" t="s">
        <v>13</v>
      </c>
      <c r="B10" s="20">
        <v>12788.3</v>
      </c>
      <c r="C10" s="22">
        <v>12938.3</v>
      </c>
      <c r="D10" s="2">
        <f t="shared" si="0"/>
        <v>101.17294714700155</v>
      </c>
      <c r="E10" s="23">
        <v>137.30000000000001</v>
      </c>
    </row>
    <row r="11" spans="1:5" s="6" customFormat="1" ht="42" customHeight="1">
      <c r="A11" s="8" t="s">
        <v>12</v>
      </c>
      <c r="B11" s="20">
        <v>239</v>
      </c>
      <c r="C11" s="22">
        <v>239.3</v>
      </c>
      <c r="D11" s="2">
        <f t="shared" si="0"/>
        <v>100.12552301255231</v>
      </c>
      <c r="E11" s="23">
        <v>196.9</v>
      </c>
    </row>
    <row r="12" spans="1:5" s="6" customFormat="1" ht="24" customHeight="1">
      <c r="A12" s="7" t="s">
        <v>11</v>
      </c>
      <c r="B12" s="20">
        <v>1431.9</v>
      </c>
      <c r="C12" s="22">
        <v>1431.9</v>
      </c>
      <c r="D12" s="2">
        <f t="shared" si="0"/>
        <v>100</v>
      </c>
      <c r="E12" s="24" t="s">
        <v>0</v>
      </c>
    </row>
    <row r="13" spans="1:5" s="6" customFormat="1" ht="42" customHeight="1">
      <c r="A13" s="7" t="s">
        <v>10</v>
      </c>
      <c r="B13" s="20">
        <v>4365.2</v>
      </c>
      <c r="C13" s="22">
        <v>4414.8999999999996</v>
      </c>
      <c r="D13" s="2">
        <f t="shared" si="0"/>
        <v>101.13855035279025</v>
      </c>
      <c r="E13" s="23" t="s">
        <v>26</v>
      </c>
    </row>
    <row r="14" spans="1:5" s="6" customFormat="1" ht="24" customHeight="1">
      <c r="A14" s="7" t="s">
        <v>9</v>
      </c>
      <c r="B14" s="20">
        <v>2500</v>
      </c>
      <c r="C14" s="22">
        <v>2541.1</v>
      </c>
      <c r="D14" s="2">
        <f t="shared" si="0"/>
        <v>101.64400000000001</v>
      </c>
      <c r="E14" s="23">
        <v>60.6</v>
      </c>
    </row>
    <row r="15" spans="1:5" s="6" customFormat="1" ht="24" customHeight="1">
      <c r="A15" s="7" t="s">
        <v>8</v>
      </c>
      <c r="B15" s="20">
        <v>310</v>
      </c>
      <c r="C15" s="22">
        <v>312.89999999999998</v>
      </c>
      <c r="D15" s="2">
        <f t="shared" si="0"/>
        <v>100.93548387096773</v>
      </c>
      <c r="E15" s="24" t="s">
        <v>26</v>
      </c>
    </row>
    <row r="16" spans="1:5" s="5" customFormat="1" ht="27" customHeight="1">
      <c r="A16" s="18" t="s">
        <v>7</v>
      </c>
      <c r="B16" s="19">
        <f>SUM(B17:B22)</f>
        <v>438279</v>
      </c>
      <c r="C16" s="19">
        <f>SUM(C17:C22)</f>
        <v>433168.39999999997</v>
      </c>
      <c r="D16" s="13">
        <f t="shared" si="0"/>
        <v>98.833939111844273</v>
      </c>
      <c r="E16" s="13">
        <v>80.3</v>
      </c>
    </row>
    <row r="17" spans="1:5" ht="24" customHeight="1">
      <c r="A17" s="4" t="s">
        <v>6</v>
      </c>
      <c r="B17" s="21">
        <v>31040.6</v>
      </c>
      <c r="C17" s="22">
        <v>31040.6</v>
      </c>
      <c r="D17" s="2">
        <f t="shared" si="0"/>
        <v>100</v>
      </c>
      <c r="E17" s="24">
        <v>100</v>
      </c>
    </row>
    <row r="18" spans="1:5" ht="24" customHeight="1">
      <c r="A18" s="4" t="s">
        <v>5</v>
      </c>
      <c r="B18" s="21">
        <v>273672</v>
      </c>
      <c r="C18" s="22">
        <v>268647.3</v>
      </c>
      <c r="D18" s="2">
        <f t="shared" si="0"/>
        <v>98.163970007892658</v>
      </c>
      <c r="E18" s="24">
        <v>64.599999999999994</v>
      </c>
    </row>
    <row r="19" spans="1:5" ht="24" customHeight="1">
      <c r="A19" s="4" t="s">
        <v>4</v>
      </c>
      <c r="B19" s="21">
        <v>130992.2</v>
      </c>
      <c r="C19" s="22">
        <v>130925.4</v>
      </c>
      <c r="D19" s="2">
        <f t="shared" si="0"/>
        <v>99.949004597220295</v>
      </c>
      <c r="E19" s="24">
        <v>99.9</v>
      </c>
    </row>
    <row r="20" spans="1:5" ht="24" customHeight="1">
      <c r="A20" s="4" t="s">
        <v>3</v>
      </c>
      <c r="B20" s="21">
        <v>2349</v>
      </c>
      <c r="C20" s="22">
        <v>2349</v>
      </c>
      <c r="D20" s="2">
        <f t="shared" si="0"/>
        <v>100</v>
      </c>
      <c r="E20" s="24">
        <v>100</v>
      </c>
    </row>
    <row r="21" spans="1:5" ht="24" customHeight="1">
      <c r="A21" s="4" t="s">
        <v>2</v>
      </c>
      <c r="B21" s="21">
        <v>225.2</v>
      </c>
      <c r="C21" s="22">
        <v>225.2</v>
      </c>
      <c r="D21" s="2">
        <f t="shared" si="0"/>
        <v>100</v>
      </c>
      <c r="E21" s="24">
        <v>100</v>
      </c>
    </row>
    <row r="22" spans="1:5" ht="54" customHeight="1">
      <c r="A22" s="3" t="s">
        <v>1</v>
      </c>
      <c r="B22" s="21"/>
      <c r="C22" s="22">
        <v>-19.100000000000001</v>
      </c>
      <c r="D22" s="2" t="s">
        <v>0</v>
      </c>
      <c r="E22" s="24" t="s">
        <v>0</v>
      </c>
    </row>
  </sheetData>
  <mergeCells count="1">
    <mergeCell ref="A1:E1"/>
  </mergeCells>
  <pageMargins left="0.55118110236220474" right="0.15748031496062992" top="0.19685039370078741" bottom="0.15748031496062992" header="0.15748031496062992" footer="0.15748031496062992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 2017г.</vt:lpstr>
      <vt:lpstr>'за 2017г.'!Область_печати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Fino7_2</cp:lastModifiedBy>
  <cp:lastPrinted>2017-07-18T09:11:48Z</cp:lastPrinted>
  <dcterms:created xsi:type="dcterms:W3CDTF">2016-10-28T11:35:19Z</dcterms:created>
  <dcterms:modified xsi:type="dcterms:W3CDTF">2018-01-29T06:27:10Z</dcterms:modified>
</cp:coreProperties>
</file>