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7440" windowHeight="7755"/>
  </bookViews>
  <sheets>
    <sheet name="1 квартал" sheetId="1" r:id="rId1"/>
  </sheets>
  <definedNames>
    <definedName name="_xlnm.Print_Area" localSheetId="0">'1 квартал'!$A$1:$E$20</definedName>
  </definedNames>
  <calcPr calcId="125725"/>
</workbook>
</file>

<file path=xl/calcChain.xml><?xml version="1.0" encoding="utf-8"?>
<calcChain xmlns="http://schemas.openxmlformats.org/spreadsheetml/2006/main">
  <c r="D19" i="1"/>
  <c r="D18"/>
  <c r="D17"/>
  <c r="D16"/>
  <c r="C15"/>
  <c r="B15"/>
  <c r="D14"/>
  <c r="D13"/>
  <c r="D12"/>
  <c r="D10"/>
  <c r="D9"/>
  <c r="D8"/>
  <c r="D7"/>
  <c r="D6"/>
  <c r="D5"/>
  <c r="C4"/>
  <c r="B4"/>
  <c r="B3"/>
  <c r="D15" l="1"/>
  <c r="D4"/>
  <c r="C3"/>
  <c r="D3" s="1"/>
</calcChain>
</file>

<file path=xl/sharedStrings.xml><?xml version="1.0" encoding="utf-8"?>
<sst xmlns="http://schemas.openxmlformats.org/spreadsheetml/2006/main" count="24" uniqueCount="24">
  <si>
    <t>Наименования доходных источников</t>
  </si>
  <si>
    <t>План 2016 г.</t>
  </si>
  <si>
    <t>Факт на 01.04.2016 г.</t>
  </si>
  <si>
    <t>В % к плану 2016 г.</t>
  </si>
  <si>
    <t>В % к аналогичному периоду 2015г.</t>
  </si>
  <si>
    <t>ВСЕГО ДОХОДОВ:</t>
  </si>
  <si>
    <t>Налоговые и неналоговые доходы</t>
  </si>
  <si>
    <t>Налог на доходы физических лиц</t>
  </si>
  <si>
    <t>Акцизы на нефтепродукты</t>
  </si>
  <si>
    <t>Налоги на совокупный доход</t>
  </si>
  <si>
    <t>Государственная пошлина</t>
  </si>
  <si>
    <t>Доходы от использования имущества, ноходящегося в гос. и муницип. собственноси</t>
  </si>
  <si>
    <t>Плата за негативное воздействие на окружающую среду</t>
  </si>
  <si>
    <t>Доходы от оказания платных услуг</t>
  </si>
  <si>
    <t>Доходы от продажи материальных и нематериальных активов</t>
  </si>
  <si>
    <t>Штрафы</t>
  </si>
  <si>
    <t>Прочие неналоговые доходы</t>
  </si>
  <si>
    <t>Безвозмездные  поступления</t>
  </si>
  <si>
    <t>Дотации</t>
  </si>
  <si>
    <t>Субсидии</t>
  </si>
  <si>
    <t>Субвенции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</si>
  <si>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</si>
  <si>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</si>
  <si>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Аналитические данные о поступлении доходов в бюджет Кирилловского муниципального района по видам доходов за I квартал  2016 года.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</si>
</sst>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_ ;[Red]\-#,##0.0\ "/>
  </numFmts>
  <fonts count="9"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7" fillId="2" borderId="2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7" fillId="2" borderId="2" xfId="0" applyNumberFormat="1" applyFont="1" applyFill="1" applyBorder="1" applyAlignment="1">
      <alignment horizontal="left" vertical="center" wrapText="1"/>
    </xf>
    <xf numFmtId="165" fontId="7" fillId="2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tabSelected="1" view="pageBreakPreview" zoomScale="80" zoomScaleNormal="60" zoomScaleSheetLayoutView="80" workbookViewId="0">
      <selection activeCell="D10" sqref="D10"/>
    </sheetView>
  </sheetViews>
  <sheetFormatPr defaultRowHeight="15.75"/>
  <cols>
    <col min="1" max="1" width="54.42578125" style="1" customWidth="1"/>
    <col min="2" max="4" width="17.5703125" style="1" customWidth="1"/>
    <col min="5" max="5" width="25.140625" style="1" customWidth="1"/>
    <col min="6" max="16384" width="9.140625" style="1"/>
  </cols>
  <sheetData>
    <row r="1" spans="1:5" ht="84" customHeight="1">
      <c r="A1" s="20" t="s">
        <v>23</v>
      </c>
      <c r="B1" s="21"/>
      <c r="C1" s="21"/>
      <c r="D1" s="21"/>
      <c r="E1" s="21"/>
    </row>
    <row r="2" spans="1:5" s="2" customFormat="1" ht="39.75" customHeight="1">
      <c r="A2" s="22" t="s">
        <v>0</v>
      </c>
      <c r="B2" s="23" t="s">
        <v>1</v>
      </c>
      <c r="C2" s="23" t="s">
        <v>2</v>
      </c>
      <c r="D2" s="23" t="s">
        <v>3</v>
      </c>
      <c r="E2" s="23" t="s">
        <v>4</v>
      </c>
    </row>
    <row r="3" spans="1:5" s="4" customFormat="1" ht="37.5" customHeight="1">
      <c r="A3" s="17" t="s">
        <v>5</v>
      </c>
      <c r="B3" s="18">
        <f>B4+B15</f>
        <v>493810.89999999997</v>
      </c>
      <c r="C3" s="18">
        <f>C4+C15</f>
        <v>83743.200000000012</v>
      </c>
      <c r="D3" s="19">
        <f>C3/B3*100</f>
        <v>16.958556402865959</v>
      </c>
      <c r="E3" s="19">
        <v>92.6</v>
      </c>
    </row>
    <row r="4" spans="1:5" s="5" customFormat="1" ht="36.75" customHeight="1">
      <c r="A4" s="13" t="s">
        <v>6</v>
      </c>
      <c r="B4" s="14">
        <f>SUM(B5:B14)</f>
        <v>154691</v>
      </c>
      <c r="C4" s="14">
        <f>SUM(C5:C14)</f>
        <v>32512.300000000003</v>
      </c>
      <c r="D4" s="15">
        <f t="shared" ref="D4:D19" si="0">C4/B4*100</f>
        <v>21.0175769760361</v>
      </c>
      <c r="E4" s="15">
        <v>112.5</v>
      </c>
    </row>
    <row r="5" spans="1:5" s="9" customFormat="1" ht="24" customHeight="1">
      <c r="A5" s="6" t="s">
        <v>7</v>
      </c>
      <c r="B5" s="7">
        <v>101738</v>
      </c>
      <c r="C5" s="8">
        <v>19187.7</v>
      </c>
      <c r="D5" s="3">
        <f t="shared" si="0"/>
        <v>18.859914682812715</v>
      </c>
      <c r="E5" s="3">
        <v>94.6</v>
      </c>
    </row>
    <row r="6" spans="1:5" s="9" customFormat="1" ht="24" customHeight="1">
      <c r="A6" s="10" t="s">
        <v>8</v>
      </c>
      <c r="B6" s="7">
        <v>15645</v>
      </c>
      <c r="C6" s="8">
        <v>3416.8</v>
      </c>
      <c r="D6" s="3">
        <f t="shared" si="0"/>
        <v>21.839565356343883</v>
      </c>
      <c r="E6" s="3">
        <v>178.1</v>
      </c>
    </row>
    <row r="7" spans="1:5" s="9" customFormat="1" ht="24" customHeight="1">
      <c r="A7" s="11" t="s">
        <v>9</v>
      </c>
      <c r="B7" s="7">
        <v>18700</v>
      </c>
      <c r="C7" s="8">
        <v>3978.4</v>
      </c>
      <c r="D7" s="3">
        <f t="shared" si="0"/>
        <v>21.27486631016043</v>
      </c>
      <c r="E7" s="3">
        <v>147.30000000000001</v>
      </c>
    </row>
    <row r="8" spans="1:5" s="9" customFormat="1" ht="24" customHeight="1">
      <c r="A8" s="10" t="s">
        <v>10</v>
      </c>
      <c r="B8" s="7">
        <v>1137</v>
      </c>
      <c r="C8" s="8">
        <v>242.4</v>
      </c>
      <c r="D8" s="3">
        <f t="shared" si="0"/>
        <v>21.319261213720317</v>
      </c>
      <c r="E8" s="3">
        <v>113.7</v>
      </c>
    </row>
    <row r="9" spans="1:5" s="9" customFormat="1" ht="42" customHeight="1">
      <c r="A9" s="10" t="s">
        <v>11</v>
      </c>
      <c r="B9" s="7">
        <v>11994</v>
      </c>
      <c r="C9" s="8">
        <v>3431.7</v>
      </c>
      <c r="D9" s="3">
        <f t="shared" si="0"/>
        <v>28.611805902951478</v>
      </c>
      <c r="E9" s="3">
        <v>136.69999999999999</v>
      </c>
    </row>
    <row r="10" spans="1:5" s="9" customFormat="1" ht="42" customHeight="1">
      <c r="A10" s="11" t="s">
        <v>12</v>
      </c>
      <c r="B10" s="7">
        <v>248</v>
      </c>
      <c r="C10" s="8">
        <v>179.9</v>
      </c>
      <c r="D10" s="3">
        <f t="shared" si="0"/>
        <v>72.540322580645167</v>
      </c>
      <c r="E10" s="3">
        <v>119.9</v>
      </c>
    </row>
    <row r="11" spans="1:5" s="9" customFormat="1" ht="24" customHeight="1">
      <c r="A11" s="10" t="s">
        <v>13</v>
      </c>
      <c r="B11" s="7">
        <v>0</v>
      </c>
      <c r="C11" s="8">
        <v>22.6</v>
      </c>
      <c r="D11" s="3"/>
      <c r="E11" s="3">
        <v>141.30000000000001</v>
      </c>
    </row>
    <row r="12" spans="1:5" s="9" customFormat="1" ht="42" customHeight="1">
      <c r="A12" s="10" t="s">
        <v>14</v>
      </c>
      <c r="B12" s="7">
        <v>2455</v>
      </c>
      <c r="C12" s="8">
        <v>1797.2</v>
      </c>
      <c r="D12" s="3">
        <f t="shared" si="0"/>
        <v>73.205702647657844</v>
      </c>
      <c r="E12" s="3">
        <v>364</v>
      </c>
    </row>
    <row r="13" spans="1:5" s="9" customFormat="1" ht="24" customHeight="1">
      <c r="A13" s="10" t="s">
        <v>15</v>
      </c>
      <c r="B13" s="7">
        <v>2731</v>
      </c>
      <c r="C13" s="8">
        <v>256.3</v>
      </c>
      <c r="D13" s="3">
        <f t="shared" si="0"/>
        <v>9.3848407176858295</v>
      </c>
      <c r="E13" s="3">
        <v>41.9</v>
      </c>
    </row>
    <row r="14" spans="1:5" s="9" customFormat="1" ht="24" customHeight="1">
      <c r="A14" s="10" t="s">
        <v>16</v>
      </c>
      <c r="B14" s="7">
        <v>43</v>
      </c>
      <c r="C14" s="8">
        <v>-0.7</v>
      </c>
      <c r="D14" s="3">
        <f t="shared" si="0"/>
        <v>-1.6279069767441861</v>
      </c>
      <c r="E14" s="3"/>
    </row>
    <row r="15" spans="1:5" s="5" customFormat="1" ht="27" customHeight="1">
      <c r="A15" s="16" t="s">
        <v>17</v>
      </c>
      <c r="B15" s="14">
        <f>SUM(B16:B20)</f>
        <v>339119.89999999997</v>
      </c>
      <c r="C15" s="14">
        <f>SUM(C16:C20)</f>
        <v>51230.9</v>
      </c>
      <c r="D15" s="15">
        <f t="shared" si="0"/>
        <v>15.107016721814324</v>
      </c>
      <c r="E15" s="15">
        <v>83.3</v>
      </c>
    </row>
    <row r="16" spans="1:5" ht="24" customHeight="1">
      <c r="A16" s="6" t="s">
        <v>18</v>
      </c>
      <c r="B16" s="7">
        <v>25284.9</v>
      </c>
      <c r="C16" s="8">
        <v>5548.5</v>
      </c>
      <c r="D16" s="3">
        <f t="shared" si="0"/>
        <v>21.943927007818896</v>
      </c>
      <c r="E16" s="3">
        <v>366.5</v>
      </c>
    </row>
    <row r="17" spans="1:5" ht="24" customHeight="1">
      <c r="A17" s="6" t="s">
        <v>19</v>
      </c>
      <c r="B17" s="7">
        <v>172448.8</v>
      </c>
      <c r="C17" s="8">
        <v>2802.1</v>
      </c>
      <c r="D17" s="3">
        <f t="shared" si="0"/>
        <v>1.6248880827236838</v>
      </c>
      <c r="E17" s="3">
        <v>56</v>
      </c>
    </row>
    <row r="18" spans="1:5" ht="24" customHeight="1">
      <c r="A18" s="6" t="s">
        <v>20</v>
      </c>
      <c r="B18" s="7">
        <v>138873.9</v>
      </c>
      <c r="C18" s="8">
        <v>42321.599999999999</v>
      </c>
      <c r="D18" s="3">
        <f t="shared" si="0"/>
        <v>30.474840844823976</v>
      </c>
      <c r="E18" s="3">
        <v>78.400000000000006</v>
      </c>
    </row>
    <row r="19" spans="1:5" ht="24" customHeight="1">
      <c r="A19" s="6" t="s">
        <v>21</v>
      </c>
      <c r="B19" s="7">
        <v>2512.3000000000002</v>
      </c>
      <c r="C19" s="8">
        <v>581.29999999999995</v>
      </c>
      <c r="D19" s="3">
        <f t="shared" si="0"/>
        <v>23.138160251562308</v>
      </c>
      <c r="E19" s="3">
        <v>59.3</v>
      </c>
    </row>
    <row r="20" spans="1:5" ht="54" customHeight="1">
      <c r="A20" s="12" t="s">
        <v>22</v>
      </c>
      <c r="B20" s="7"/>
      <c r="C20" s="8">
        <v>-22.6</v>
      </c>
      <c r="D20" s="3"/>
      <c r="E20" s="3">
        <v>141.30000000000001</v>
      </c>
    </row>
  </sheetData>
  <mergeCells count="1">
    <mergeCell ref="A1:E1"/>
  </mergeCells>
  <pageMargins left="0.55118110236220474" right="0.15748031496062992" top="0.19685039370078741" bottom="0.15748031496062992" header="0.15748031496062992" footer="0.15748031496062992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Семенкова </cp:lastModifiedBy>
  <dcterms:created xsi:type="dcterms:W3CDTF">2016-10-28T11:36:10Z</dcterms:created>
  <dcterms:modified xsi:type="dcterms:W3CDTF">2016-10-28T12:35:27Z</dcterms:modified>
</cp:coreProperties>
</file>