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/>
  </bookViews>
  <sheets>
    <sheet name="9 месяцев" sheetId="1" r:id="rId1"/>
  </sheets>
  <definedNames>
    <definedName name="_xlnm.Print_Area" localSheetId="0">'9 месяцев'!$A$1:$E$21</definedName>
  </definedNames>
  <calcPr calcId="125725"/>
</workbook>
</file>

<file path=xl/calcChain.xml><?xml version="1.0" encoding="utf-8"?>
<calcChain xmlns="http://schemas.openxmlformats.org/spreadsheetml/2006/main">
  <c r="B4" i="1"/>
  <c r="B3" s="1"/>
  <c r="C4"/>
  <c r="C3" s="1"/>
  <c r="D5"/>
  <c r="D6"/>
  <c r="D7"/>
  <c r="D8"/>
  <c r="D9"/>
  <c r="D10"/>
  <c r="D12"/>
  <c r="D13"/>
  <c r="D14"/>
  <c r="B15"/>
  <c r="C15"/>
  <c r="D15" s="1"/>
  <c r="D16"/>
  <c r="D17"/>
  <c r="D18"/>
  <c r="D19"/>
  <c r="D3" l="1"/>
  <c r="D4"/>
</calcChain>
</file>

<file path=xl/sharedStrings.xml><?xml version="1.0" encoding="utf-8"?>
<sst xmlns="http://schemas.openxmlformats.org/spreadsheetml/2006/main" count="25" uniqueCount="25">
  <si>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</si>
  <si>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</si>
  <si>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</si>
  <si>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</si>
  <si>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</si>
  <si>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</si>
  <si>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</si>
  <si>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</si>
  <si>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</si>
  <si>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</si>
  <si>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</si>
  <si>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</si>
  <si>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</si>
  <si>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</si>
  <si>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</si>
  <si>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</si>
  <si>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</si>
  <si>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</si>
  <si>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</si>
  <si>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В % к аналогичному периоду 2015г.</t>
  </si>
  <si>
    <t>В % к плану 2016 г.</t>
  </si>
  <si>
    <t>Факт на 01.10.2016 г.</t>
  </si>
  <si>
    <t>План 2016 г.</t>
  </si>
  <si>
    <t>Наименования доходных источников</t>
  </si>
  <si>
    <t>Аналитические данные о поступлении доходов в бюджет Кирилловского муниципального района по видам доходов за 9 месяцев 2016 года.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</si>
</sst>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165" fontId="5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view="pageBreakPreview" zoomScale="80" zoomScaleNormal="60" zoomScaleSheetLayoutView="80" workbookViewId="0">
      <selection activeCell="L2" sqref="L2"/>
    </sheetView>
  </sheetViews>
  <sheetFormatPr defaultRowHeight="15.75"/>
  <cols>
    <col min="1" max="1" width="54.42578125" style="1" customWidth="1"/>
    <col min="2" max="4" width="19.140625" style="1" customWidth="1"/>
    <col min="5" max="5" width="23.85546875" style="1" customWidth="1"/>
    <col min="6" max="16384" width="9.140625" style="1"/>
  </cols>
  <sheetData>
    <row r="1" spans="1:5" ht="84" customHeight="1">
      <c r="A1" s="15" t="s">
        <v>24</v>
      </c>
      <c r="B1" s="15"/>
      <c r="C1" s="15"/>
      <c r="D1" s="15"/>
      <c r="E1" s="15"/>
    </row>
    <row r="2" spans="1:5" s="14" customFormat="1" ht="65.25" customHeight="1">
      <c r="A2" s="16" t="s">
        <v>23</v>
      </c>
      <c r="B2" s="17" t="s">
        <v>22</v>
      </c>
      <c r="C2" s="17" t="s">
        <v>21</v>
      </c>
      <c r="D2" s="17" t="s">
        <v>20</v>
      </c>
      <c r="E2" s="17" t="s">
        <v>19</v>
      </c>
    </row>
    <row r="3" spans="1:5" s="13" customFormat="1" ht="37.5" customHeight="1">
      <c r="A3" s="20" t="s">
        <v>18</v>
      </c>
      <c r="B3" s="21">
        <f>B4+B15</f>
        <v>430896.2</v>
      </c>
      <c r="C3" s="21">
        <f>C4+C15</f>
        <v>306502.59999999998</v>
      </c>
      <c r="D3" s="22">
        <f t="shared" ref="D3:D10" si="0">C3/B3*100</f>
        <v>71.131423298696987</v>
      </c>
      <c r="E3" s="23">
        <v>78.599999999999994</v>
      </c>
    </row>
    <row r="4" spans="1:5" s="7" customFormat="1" ht="36.75" customHeight="1">
      <c r="A4" s="24" t="s">
        <v>17</v>
      </c>
      <c r="B4" s="25">
        <f>SUM(B5:B14)</f>
        <v>154691</v>
      </c>
      <c r="C4" s="25">
        <f>SUM(C5:C14)</f>
        <v>107527.49999999999</v>
      </c>
      <c r="D4" s="18">
        <f t="shared" si="0"/>
        <v>69.511154495090196</v>
      </c>
      <c r="E4" s="19">
        <v>102.9</v>
      </c>
    </row>
    <row r="5" spans="1:5" s="9" customFormat="1" ht="24" customHeight="1">
      <c r="A5" s="6" t="s">
        <v>16</v>
      </c>
      <c r="B5" s="10">
        <v>101738</v>
      </c>
      <c r="C5" s="4">
        <v>64580.3</v>
      </c>
      <c r="D5" s="3">
        <f t="shared" si="0"/>
        <v>63.477068548624906</v>
      </c>
      <c r="E5" s="8">
        <v>95.3</v>
      </c>
    </row>
    <row r="6" spans="1:5" s="9" customFormat="1" ht="24" customHeight="1">
      <c r="A6" s="11" t="s">
        <v>15</v>
      </c>
      <c r="B6" s="10">
        <v>15645</v>
      </c>
      <c r="C6" s="4">
        <v>12920.7</v>
      </c>
      <c r="D6" s="3">
        <f t="shared" si="0"/>
        <v>82.586768935762237</v>
      </c>
      <c r="E6" s="8">
        <v>248.3</v>
      </c>
    </row>
    <row r="7" spans="1:5" s="9" customFormat="1" ht="24" customHeight="1">
      <c r="A7" s="12" t="s">
        <v>14</v>
      </c>
      <c r="B7" s="10">
        <v>18700</v>
      </c>
      <c r="C7" s="4">
        <v>11715.2</v>
      </c>
      <c r="D7" s="3">
        <f t="shared" si="0"/>
        <v>62.64812834224599</v>
      </c>
      <c r="E7" s="8">
        <v>134.19999999999999</v>
      </c>
    </row>
    <row r="8" spans="1:5" s="9" customFormat="1" ht="24" customHeight="1">
      <c r="A8" s="11" t="s">
        <v>13</v>
      </c>
      <c r="B8" s="10">
        <v>1137</v>
      </c>
      <c r="C8" s="4">
        <v>804.6</v>
      </c>
      <c r="D8" s="3">
        <f t="shared" si="0"/>
        <v>70.765171503957788</v>
      </c>
      <c r="E8" s="8">
        <v>99.4</v>
      </c>
    </row>
    <row r="9" spans="1:5" s="9" customFormat="1" ht="42" customHeight="1">
      <c r="A9" s="11" t="s">
        <v>12</v>
      </c>
      <c r="B9" s="10">
        <v>11994</v>
      </c>
      <c r="C9" s="4">
        <v>11594.4</v>
      </c>
      <c r="D9" s="3">
        <f t="shared" si="0"/>
        <v>96.668334167083543</v>
      </c>
      <c r="E9" s="8">
        <v>76.400000000000006</v>
      </c>
    </row>
    <row r="10" spans="1:5" s="9" customFormat="1" ht="42" customHeight="1">
      <c r="A10" s="12" t="s">
        <v>11</v>
      </c>
      <c r="B10" s="10">
        <v>248</v>
      </c>
      <c r="C10" s="4">
        <v>375.9</v>
      </c>
      <c r="D10" s="3">
        <f t="shared" si="0"/>
        <v>151.57258064516128</v>
      </c>
      <c r="E10" s="8">
        <v>78.2</v>
      </c>
    </row>
    <row r="11" spans="1:5" s="9" customFormat="1" ht="24" customHeight="1">
      <c r="A11" s="11" t="s">
        <v>10</v>
      </c>
      <c r="B11" s="10">
        <v>0</v>
      </c>
      <c r="C11" s="4">
        <v>30.2</v>
      </c>
      <c r="D11" s="3"/>
      <c r="E11" s="8">
        <v>15.6</v>
      </c>
    </row>
    <row r="12" spans="1:5" s="9" customFormat="1" ht="42" customHeight="1">
      <c r="A12" s="11" t="s">
        <v>9</v>
      </c>
      <c r="B12" s="10">
        <v>2455</v>
      </c>
      <c r="C12" s="4">
        <v>4128</v>
      </c>
      <c r="D12" s="3">
        <f t="shared" ref="D12:D19" si="1">C12/B12*100</f>
        <v>168.14663951120164</v>
      </c>
      <c r="E12" s="8">
        <v>101.9</v>
      </c>
    </row>
    <row r="13" spans="1:5" s="9" customFormat="1" ht="24" customHeight="1">
      <c r="A13" s="11" t="s">
        <v>8</v>
      </c>
      <c r="B13" s="10">
        <v>2731</v>
      </c>
      <c r="C13" s="4">
        <v>1281.2</v>
      </c>
      <c r="D13" s="3">
        <f t="shared" si="1"/>
        <v>46.913218601244964</v>
      </c>
      <c r="E13" s="8">
        <v>64.400000000000006</v>
      </c>
    </row>
    <row r="14" spans="1:5" s="9" customFormat="1" ht="24" customHeight="1">
      <c r="A14" s="11" t="s">
        <v>7</v>
      </c>
      <c r="B14" s="10">
        <v>43</v>
      </c>
      <c r="C14" s="4">
        <v>97</v>
      </c>
      <c r="D14" s="3">
        <f t="shared" si="1"/>
        <v>225.58139534883722</v>
      </c>
      <c r="E14" s="8">
        <v>208.2</v>
      </c>
    </row>
    <row r="15" spans="1:5" s="7" customFormat="1" ht="27" customHeight="1">
      <c r="A15" s="26" t="s">
        <v>6</v>
      </c>
      <c r="B15" s="25">
        <f>SUM(B16:B21)</f>
        <v>276205.2</v>
      </c>
      <c r="C15" s="25">
        <f>SUM(C16:C21)</f>
        <v>198975.09999999998</v>
      </c>
      <c r="D15" s="18">
        <f t="shared" si="1"/>
        <v>72.038868203784716</v>
      </c>
      <c r="E15" s="19">
        <v>69.7</v>
      </c>
    </row>
    <row r="16" spans="1:5" ht="24" customHeight="1">
      <c r="A16" s="6" t="s">
        <v>5</v>
      </c>
      <c r="B16" s="4">
        <v>25114.9</v>
      </c>
      <c r="C16" s="4">
        <v>18836.2</v>
      </c>
      <c r="D16" s="3">
        <f t="shared" si="1"/>
        <v>75.000099542502653</v>
      </c>
      <c r="E16" s="2">
        <v>342.2</v>
      </c>
    </row>
    <row r="17" spans="1:5" ht="24" customHeight="1">
      <c r="A17" s="6" t="s">
        <v>4</v>
      </c>
      <c r="B17" s="4">
        <v>107576.1</v>
      </c>
      <c r="C17" s="4">
        <v>69227.8</v>
      </c>
      <c r="D17" s="3">
        <f t="shared" si="1"/>
        <v>64.352397976874045</v>
      </c>
      <c r="E17" s="2">
        <v>74.7</v>
      </c>
    </row>
    <row r="18" spans="1:5" ht="24" customHeight="1">
      <c r="A18" s="6" t="s">
        <v>3</v>
      </c>
      <c r="B18" s="4">
        <v>140498.9</v>
      </c>
      <c r="C18" s="4">
        <v>108799.2</v>
      </c>
      <c r="D18" s="3">
        <f t="shared" si="1"/>
        <v>77.437759299183128</v>
      </c>
      <c r="E18" s="2">
        <v>64.7</v>
      </c>
    </row>
    <row r="19" spans="1:5" ht="24" customHeight="1">
      <c r="A19" s="6" t="s">
        <v>2</v>
      </c>
      <c r="B19" s="4">
        <v>3015.3</v>
      </c>
      <c r="C19" s="4">
        <v>2129.3000000000002</v>
      </c>
      <c r="D19" s="3">
        <f t="shared" si="1"/>
        <v>70.616522402414347</v>
      </c>
      <c r="E19" s="2">
        <v>11.1</v>
      </c>
    </row>
    <row r="20" spans="1:5" ht="24" customHeight="1">
      <c r="A20" s="6" t="s">
        <v>1</v>
      </c>
      <c r="B20" s="4"/>
      <c r="C20" s="4">
        <v>12.8</v>
      </c>
      <c r="D20" s="3"/>
      <c r="E20" s="2"/>
    </row>
    <row r="21" spans="1:5" ht="54" customHeight="1">
      <c r="A21" s="5" t="s">
        <v>0</v>
      </c>
      <c r="B21" s="4"/>
      <c r="C21" s="4">
        <v>-30.2</v>
      </c>
      <c r="D21" s="3"/>
      <c r="E21" s="2">
        <v>15.6</v>
      </c>
    </row>
  </sheetData>
  <mergeCells count="1">
    <mergeCell ref="A1:E1"/>
  </mergeCells>
  <pageMargins left="0.55118110236220474" right="0.15748031496062992" top="0.19685039370078741" bottom="0.15748031496062992" header="0.15748031496062992" footer="0.1574803149606299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месяцев</vt:lpstr>
      <vt:lpstr>'9 месяцев'!Область_печати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Семенкова </cp:lastModifiedBy>
  <dcterms:created xsi:type="dcterms:W3CDTF">2016-10-28T11:35:19Z</dcterms:created>
  <dcterms:modified xsi:type="dcterms:W3CDTF">2016-10-28T12:36:05Z</dcterms:modified>
</cp:coreProperties>
</file>