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95" windowHeight="7425"/>
  </bookViews>
  <sheets>
    <sheet name="за 2018г. " sheetId="1" r:id="rId1"/>
  </sheets>
  <definedNames>
    <definedName name="_xlnm.Print_Area" localSheetId="0">'за 2018г. '!$A$1:$E$22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C15"/>
  <c r="B15"/>
  <c r="D15" s="1"/>
  <c r="D14"/>
  <c r="D13"/>
  <c r="D12"/>
  <c r="D11"/>
  <c r="D10"/>
  <c r="D9"/>
  <c r="D8"/>
  <c r="D7"/>
  <c r="D6"/>
  <c r="D5"/>
  <c r="C4"/>
  <c r="D4" s="1"/>
  <c r="B4"/>
  <c r="B3"/>
  <c r="C3" l="1"/>
  <c r="D3" s="1"/>
</calcChain>
</file>

<file path=xl/sharedStrings.xml><?xml version="1.0" encoding="utf-8"?>
<sst xmlns="http://schemas.openxmlformats.org/spreadsheetml/2006/main" count="27" uniqueCount="26">
  <si>
    <t>Аналитические данные о поступлении доходов в бюджет Кирилловского муниципального района по видам доходов за 2018 год.</t>
  </si>
  <si>
    <t>Наименования доходных источников</t>
  </si>
  <si>
    <t>План 2018 г.</t>
  </si>
  <si>
    <t>Факт                                       за 2018 г.</t>
  </si>
  <si>
    <t>В % к плану 2018 г.</t>
  </si>
  <si>
    <t xml:space="preserve"> % исполнения аналогичного периода 2017г.                        (год)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</si>
  <si>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</si>
  <si>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</si>
  <si>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</si>
  <si>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</si>
  <si>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</si>
  <si>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</si>
  <si>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</si>
  <si>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</si>
  <si>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</si>
  <si>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</si>
  <si>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</si>
  <si>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</si>
  <si>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</si>
  <si>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</si>
  <si>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</si>
  <si>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</si>
  <si>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</si>
  <si>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</si>
  <si>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</si>
  <si>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-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</si>
</sst>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10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80" zoomScaleNormal="60" zoomScaleSheetLayoutView="80" workbookViewId="0">
      <selection activeCell="A2" sqref="A2"/>
    </sheetView>
  </sheetViews>
  <sheetFormatPr defaultRowHeight="15.75"/>
  <cols>
    <col min="1" max="1" width="54.42578125" style="2" customWidth="1"/>
    <col min="2" max="4" width="19.140625" style="2" customWidth="1"/>
    <col min="5" max="5" width="23.85546875" style="2" customWidth="1"/>
    <col min="6" max="16384" width="9.140625" style="2"/>
  </cols>
  <sheetData>
    <row r="1" spans="1:5" ht="62.25" customHeight="1">
      <c r="A1" s="1" t="s">
        <v>0</v>
      </c>
      <c r="B1" s="1"/>
      <c r="C1" s="1"/>
      <c r="D1" s="1"/>
      <c r="E1" s="1"/>
    </row>
    <row r="2" spans="1:5" s="5" customFormat="1" ht="80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B4+B15</f>
        <v>419868.49999999994</v>
      </c>
      <c r="C3" s="7">
        <f>C4+C15</f>
        <v>426882.19999999995</v>
      </c>
      <c r="D3" s="8">
        <f t="shared" ref="D3:D20" si="0">C3/B3*100</f>
        <v>101.67045158186431</v>
      </c>
      <c r="E3" s="9">
        <v>99.7</v>
      </c>
    </row>
    <row r="4" spans="1:5" s="15" customFormat="1" ht="36.75" customHeight="1">
      <c r="A4" s="11" t="s">
        <v>7</v>
      </c>
      <c r="B4" s="12">
        <f>SUM(B5:B14)</f>
        <v>153200</v>
      </c>
      <c r="C4" s="12">
        <f>SUM(C5:C14)</f>
        <v>160187.70000000004</v>
      </c>
      <c r="D4" s="13">
        <f t="shared" si="0"/>
        <v>104.56116187989559</v>
      </c>
      <c r="E4" s="14">
        <v>102.1</v>
      </c>
    </row>
    <row r="5" spans="1:5" s="21" customFormat="1" ht="24" customHeight="1">
      <c r="A5" s="16" t="s">
        <v>8</v>
      </c>
      <c r="B5" s="17">
        <v>96899.6</v>
      </c>
      <c r="C5" s="18">
        <v>100310.2</v>
      </c>
      <c r="D5" s="19">
        <f t="shared" si="0"/>
        <v>103.51972557162257</v>
      </c>
      <c r="E5" s="20">
        <v>102.1</v>
      </c>
    </row>
    <row r="6" spans="1:5" s="21" customFormat="1" ht="24" customHeight="1">
      <c r="A6" s="22" t="s">
        <v>9</v>
      </c>
      <c r="B6" s="17">
        <v>18247</v>
      </c>
      <c r="C6" s="18">
        <v>18973.7</v>
      </c>
      <c r="D6" s="19">
        <f t="shared" si="0"/>
        <v>103.98257247766756</v>
      </c>
      <c r="E6" s="20">
        <v>104.2</v>
      </c>
    </row>
    <row r="7" spans="1:5" s="21" customFormat="1" ht="24" customHeight="1">
      <c r="A7" s="23" t="s">
        <v>10</v>
      </c>
      <c r="B7" s="17">
        <v>17730</v>
      </c>
      <c r="C7" s="18">
        <v>18319.2</v>
      </c>
      <c r="D7" s="19">
        <f t="shared" si="0"/>
        <v>103.32318104906936</v>
      </c>
      <c r="E7" s="19">
        <v>101</v>
      </c>
    </row>
    <row r="8" spans="1:5" s="21" customFormat="1" ht="24" customHeight="1">
      <c r="A8" s="22" t="s">
        <v>11</v>
      </c>
      <c r="B8" s="17">
        <v>1000</v>
      </c>
      <c r="C8" s="18">
        <v>1101.2</v>
      </c>
      <c r="D8" s="19">
        <f t="shared" si="0"/>
        <v>110.11999999999999</v>
      </c>
      <c r="E8" s="19">
        <v>100</v>
      </c>
    </row>
    <row r="9" spans="1:5" s="21" customFormat="1" ht="42" customHeight="1">
      <c r="A9" s="22" t="s">
        <v>12</v>
      </c>
      <c r="B9" s="17">
        <v>10400</v>
      </c>
      <c r="C9" s="18">
        <v>11951.2</v>
      </c>
      <c r="D9" s="19">
        <f t="shared" si="0"/>
        <v>114.91538461538462</v>
      </c>
      <c r="E9" s="20">
        <v>101.2</v>
      </c>
    </row>
    <row r="10" spans="1:5" s="21" customFormat="1" ht="42" customHeight="1">
      <c r="A10" s="23" t="s">
        <v>13</v>
      </c>
      <c r="B10" s="17">
        <v>219</v>
      </c>
      <c r="C10" s="18">
        <v>217.5</v>
      </c>
      <c r="D10" s="19">
        <f t="shared" si="0"/>
        <v>99.315068493150676</v>
      </c>
      <c r="E10" s="20">
        <v>100.1</v>
      </c>
    </row>
    <row r="11" spans="1:5" s="21" customFormat="1" ht="24" customHeight="1">
      <c r="A11" s="22" t="s">
        <v>14</v>
      </c>
      <c r="B11" s="17">
        <v>2800</v>
      </c>
      <c r="C11" s="18">
        <v>2938.2</v>
      </c>
      <c r="D11" s="19">
        <f t="shared" si="0"/>
        <v>104.93571428571428</v>
      </c>
      <c r="E11" s="19">
        <v>100</v>
      </c>
    </row>
    <row r="12" spans="1:5" s="21" customFormat="1" ht="42" customHeight="1">
      <c r="A12" s="22" t="s">
        <v>15</v>
      </c>
      <c r="B12" s="17">
        <v>3200</v>
      </c>
      <c r="C12" s="18">
        <v>3479.6</v>
      </c>
      <c r="D12" s="19">
        <f t="shared" si="0"/>
        <v>108.7375</v>
      </c>
      <c r="E12" s="20">
        <v>101.1</v>
      </c>
    </row>
    <row r="13" spans="1:5" s="21" customFormat="1" ht="24" customHeight="1">
      <c r="A13" s="22" t="s">
        <v>16</v>
      </c>
      <c r="B13" s="17">
        <v>2400</v>
      </c>
      <c r="C13" s="18">
        <v>2582.5</v>
      </c>
      <c r="D13" s="19">
        <f t="shared" si="0"/>
        <v>107.60416666666666</v>
      </c>
      <c r="E13" s="20">
        <v>101.6</v>
      </c>
    </row>
    <row r="14" spans="1:5" s="21" customFormat="1" ht="24" customHeight="1">
      <c r="A14" s="22" t="s">
        <v>17</v>
      </c>
      <c r="B14" s="17">
        <v>304.39999999999998</v>
      </c>
      <c r="C14" s="18">
        <v>314.39999999999998</v>
      </c>
      <c r="D14" s="19">
        <f t="shared" si="0"/>
        <v>103.28515111695138</v>
      </c>
      <c r="E14" s="19">
        <v>100.9</v>
      </c>
    </row>
    <row r="15" spans="1:5" s="15" customFormat="1" ht="27" customHeight="1">
      <c r="A15" s="24" t="s">
        <v>18</v>
      </c>
      <c r="B15" s="12">
        <f>SUM(B16:B21)</f>
        <v>266668.49999999994</v>
      </c>
      <c r="C15" s="12">
        <f>SUM(C16:C21)</f>
        <v>266694.49999999994</v>
      </c>
      <c r="D15" s="13">
        <f t="shared" si="0"/>
        <v>100.0097499329692</v>
      </c>
      <c r="E15" s="14">
        <v>98.8</v>
      </c>
    </row>
    <row r="16" spans="1:5" ht="24" customHeight="1">
      <c r="A16" s="16" t="s">
        <v>19</v>
      </c>
      <c r="B16" s="18">
        <v>83431.5</v>
      </c>
      <c r="C16" s="18">
        <v>83431.5</v>
      </c>
      <c r="D16" s="19">
        <f t="shared" si="0"/>
        <v>100</v>
      </c>
      <c r="E16" s="20">
        <v>100</v>
      </c>
    </row>
    <row r="17" spans="1:5" ht="24" customHeight="1">
      <c r="A17" s="16" t="s">
        <v>20</v>
      </c>
      <c r="B17" s="18">
        <v>33798</v>
      </c>
      <c r="C17" s="18">
        <v>33783.300000000003</v>
      </c>
      <c r="D17" s="19">
        <f t="shared" si="0"/>
        <v>99.956506302148057</v>
      </c>
      <c r="E17" s="25">
        <v>98.2</v>
      </c>
    </row>
    <row r="18" spans="1:5" ht="24" customHeight="1">
      <c r="A18" s="16" t="s">
        <v>21</v>
      </c>
      <c r="B18" s="18">
        <v>145376.79999999999</v>
      </c>
      <c r="C18" s="18">
        <v>145376</v>
      </c>
      <c r="D18" s="19">
        <f t="shared" si="0"/>
        <v>99.999449705867789</v>
      </c>
      <c r="E18" s="26">
        <v>99.9</v>
      </c>
    </row>
    <row r="19" spans="1:5" ht="24" customHeight="1">
      <c r="A19" s="16" t="s">
        <v>22</v>
      </c>
      <c r="B19" s="18">
        <v>3908.1</v>
      </c>
      <c r="C19" s="18">
        <v>3908.1</v>
      </c>
      <c r="D19" s="19">
        <f t="shared" si="0"/>
        <v>100</v>
      </c>
      <c r="E19" s="26">
        <v>100</v>
      </c>
    </row>
    <row r="20" spans="1:5" ht="24" customHeight="1">
      <c r="A20" s="16" t="s">
        <v>23</v>
      </c>
      <c r="B20" s="18">
        <v>154.1</v>
      </c>
      <c r="C20" s="18">
        <v>199.3</v>
      </c>
      <c r="D20" s="19">
        <f t="shared" si="0"/>
        <v>129.33160285528879</v>
      </c>
      <c r="E20" s="26">
        <v>100</v>
      </c>
    </row>
    <row r="21" spans="1:5" ht="54" customHeight="1">
      <c r="A21" s="27" t="s">
        <v>24</v>
      </c>
      <c r="B21" s="18">
        <v>0</v>
      </c>
      <c r="C21" s="18">
        <v>-3.7</v>
      </c>
      <c r="D21" s="19" t="s">
        <v>25</v>
      </c>
      <c r="E21" s="25" t="s">
        <v>25</v>
      </c>
    </row>
    <row r="22" spans="1:5" ht="43.5" customHeight="1">
      <c r="A22" s="28"/>
      <c r="B22" s="28"/>
      <c r="C22" s="28"/>
      <c r="D22" s="28"/>
      <c r="E22" s="28"/>
    </row>
  </sheetData>
  <mergeCells count="2">
    <mergeCell ref="A1:E1"/>
    <mergeCell ref="A22:E22"/>
  </mergeCells>
  <pageMargins left="0.55118110236220474" right="0.15748031496062992" top="0.19685039370078741" bottom="0.15748031496062992" header="0.15748031496062992" footer="0.1574803149606299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2018г. </vt:lpstr>
      <vt:lpstr>'за 2018г.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cp:lastPrinted>2019-01-21T08:04:15Z</cp:lastPrinted>
  <dcterms:created xsi:type="dcterms:W3CDTF">2019-01-21T08:04:02Z</dcterms:created>
  <dcterms:modified xsi:type="dcterms:W3CDTF">2019-01-21T08:04:40Z</dcterms:modified>
</cp:coreProperties>
</file>