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за 2019г. " sheetId="1" r:id="rId1"/>
  </sheets>
  <definedNames>
    <definedName name="_xlnm.Print_Area" localSheetId="0">'за 2019г. '!$A$1:$F$22</definedName>
  </definedNames>
  <calcPr calcId="125725"/>
</workbook>
</file>

<file path=xl/calcChain.xml><?xml version="1.0" encoding="utf-8"?>
<calcChain xmlns="http://schemas.openxmlformats.org/spreadsheetml/2006/main">
  <c r="F20" i="1"/>
  <c r="E20"/>
  <c r="F19"/>
  <c r="E19"/>
  <c r="F18"/>
  <c r="E18"/>
  <c r="F17"/>
  <c r="E17"/>
  <c r="F16"/>
  <c r="E16"/>
  <c r="D15"/>
  <c r="F15" s="1"/>
  <c r="C15"/>
  <c r="E15" s="1"/>
  <c r="B15"/>
  <c r="F14"/>
  <c r="F13"/>
  <c r="E13"/>
  <c r="F12"/>
  <c r="E12"/>
  <c r="F11"/>
  <c r="E11"/>
  <c r="F10"/>
  <c r="E10"/>
  <c r="F9"/>
  <c r="E9"/>
  <c r="F8"/>
  <c r="E8"/>
  <c r="F7"/>
  <c r="E7"/>
  <c r="F6"/>
  <c r="E6"/>
  <c r="F5"/>
  <c r="E5"/>
  <c r="D4"/>
  <c r="F4" s="1"/>
  <c r="C4"/>
  <c r="C3" s="1"/>
  <c r="B4"/>
  <c r="D3"/>
  <c r="E3" s="1"/>
  <c r="B3"/>
  <c r="F3" l="1"/>
  <c r="E4"/>
</calcChain>
</file>

<file path=xl/sharedStrings.xml><?xml version="1.0" encoding="utf-8"?>
<sst xmlns="http://schemas.openxmlformats.org/spreadsheetml/2006/main" count="29" uniqueCount="27">
  <si>
    <t>Аналитические данные о поступлении доходов в бюджет Кирилловского муниципального района по видам доходов за 2019 гоа.</t>
  </si>
  <si>
    <t>Наименования доходных источников</t>
  </si>
  <si>
    <t>Факт                        за 2018 г.</t>
  </si>
  <si>
    <t>План 2019 г.</t>
  </si>
  <si>
    <t>Факт                        за 2019 г.</t>
  </si>
  <si>
    <t>В % к плану 2019 г.</t>
  </si>
  <si>
    <t xml:space="preserve"> % исполнения к аналогичному                              периоду 2018г. </t>
  </si>
  <si>
    <t>ВСЕГО ДОХОДОВ:</t>
  </si>
  <si>
    <t>Налоговые и неналоговые доходы</t>
  </si>
  <si>
    <t>Налог на доходы физических лиц</t>
  </si>
  <si>
    <t>Акцизы на нефтепродукты</t>
  </si>
  <si>
    <t>Налоги на совокупный доход</t>
  </si>
  <si>
    <t>Государственная пошлина</t>
  </si>
  <si>
    <t>Доходы от использования имущества, ноходящегося в гос. и муницип. собственноси</t>
  </si>
  <si>
    <t>Плата за негативное воздействие на окружающую среду</t>
  </si>
  <si>
    <t>Доходы от оказания платных услуг</t>
  </si>
  <si>
    <t>Доходы от продажи материальных и нематериальных активов</t>
  </si>
  <si>
    <t>Штрафы</t>
  </si>
  <si>
    <t>Прочие неналоговые доходы</t>
  </si>
  <si>
    <t>-</t>
  </si>
  <si>
    <t>Безвозмездные  поступления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</si>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</sst>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0.0"/>
    <numFmt numFmtId="166" formatCode="#,##0.0_ ;[Red]\-#,##0.0\ "/>
  </numFmts>
  <fonts count="9">
    <font>
      <sz val="10"/>
      <name val="Arial Cyr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5" fillId="4" borderId="3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7" fillId="5" borderId="3" xfId="0" applyFont="1" applyFill="1" applyBorder="1" applyAlignment="1">
      <alignment horizontal="left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8" fillId="3" borderId="3" xfId="0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6" borderId="3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8" fillId="3" borderId="3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wrapText="1"/>
    </xf>
    <xf numFmtId="0" fontId="6" fillId="6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abSelected="1" view="pageBreakPreview" zoomScale="80" zoomScaleNormal="60" zoomScaleSheetLayoutView="80" workbookViewId="0">
      <selection activeCell="F2" sqref="F2"/>
    </sheetView>
  </sheetViews>
  <sheetFormatPr defaultRowHeight="15.75"/>
  <cols>
    <col min="1" max="1" width="54.42578125" style="2" customWidth="1"/>
    <col min="2" max="3" width="19" style="2" customWidth="1"/>
    <col min="4" max="5" width="19.140625" style="2" customWidth="1"/>
    <col min="6" max="6" width="26.140625" style="2" customWidth="1"/>
    <col min="7" max="16384" width="9.140625" style="2"/>
  </cols>
  <sheetData>
    <row r="1" spans="1:6" ht="69.75" customHeight="1">
      <c r="A1" s="1" t="s">
        <v>0</v>
      </c>
      <c r="B1" s="1"/>
      <c r="C1" s="1"/>
      <c r="D1" s="1"/>
      <c r="E1" s="1"/>
      <c r="F1" s="1"/>
    </row>
    <row r="2" spans="1:6" s="5" customFormat="1" ht="65.25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s="9" customFormat="1" ht="37.5" customHeight="1">
      <c r="A3" s="6" t="s">
        <v>7</v>
      </c>
      <c r="B3" s="7">
        <f>B4+B15</f>
        <v>426882.19999999995</v>
      </c>
      <c r="C3" s="7">
        <f>C4+C15</f>
        <v>600337.80000000005</v>
      </c>
      <c r="D3" s="7">
        <f>D4+D15</f>
        <v>601242.4</v>
      </c>
      <c r="E3" s="8">
        <f t="shared" ref="E3:E20" si="0">D3/C3*100</f>
        <v>100.1506818327948</v>
      </c>
      <c r="F3" s="8">
        <f>D3/B3*100</f>
        <v>140.84503874839478</v>
      </c>
    </row>
    <row r="4" spans="1:6" s="13" customFormat="1" ht="36.75" customHeight="1">
      <c r="A4" s="10" t="s">
        <v>8</v>
      </c>
      <c r="B4" s="11">
        <f>SUM(B5:B14)</f>
        <v>160187.70000000004</v>
      </c>
      <c r="C4" s="11">
        <f>SUM(C5:C14)</f>
        <v>176951</v>
      </c>
      <c r="D4" s="11">
        <f>SUM(D5:D14)</f>
        <v>184282.00000000003</v>
      </c>
      <c r="E4" s="12">
        <f t="shared" si="0"/>
        <v>104.14295482930305</v>
      </c>
      <c r="F4" s="12">
        <f>D4/B4*100</f>
        <v>115.04129218410651</v>
      </c>
    </row>
    <row r="5" spans="1:6" s="19" customFormat="1" ht="24" customHeight="1">
      <c r="A5" s="14" t="s">
        <v>9</v>
      </c>
      <c r="B5" s="15">
        <v>100310.2</v>
      </c>
      <c r="C5" s="16">
        <v>112485.1</v>
      </c>
      <c r="D5" s="15">
        <v>118034.5</v>
      </c>
      <c r="E5" s="17">
        <f t="shared" si="0"/>
        <v>104.93345340849586</v>
      </c>
      <c r="F5" s="18">
        <f>D5/B5*100</f>
        <v>117.66948924436397</v>
      </c>
    </row>
    <row r="6" spans="1:6" s="19" customFormat="1" ht="24" customHeight="1">
      <c r="A6" s="20" t="s">
        <v>10</v>
      </c>
      <c r="B6" s="15">
        <v>18973.7</v>
      </c>
      <c r="C6" s="16">
        <v>18545</v>
      </c>
      <c r="D6" s="15">
        <v>19659.3</v>
      </c>
      <c r="E6" s="17">
        <f t="shared" si="0"/>
        <v>106.00862766244271</v>
      </c>
      <c r="F6" s="18">
        <f t="shared" ref="F6:F15" si="1">D6/B6*100</f>
        <v>103.6134227904942</v>
      </c>
    </row>
    <row r="7" spans="1:6" s="19" customFormat="1" ht="24" customHeight="1">
      <c r="A7" s="21" t="s">
        <v>11</v>
      </c>
      <c r="B7" s="15">
        <v>18319.2</v>
      </c>
      <c r="C7" s="16">
        <v>22600</v>
      </c>
      <c r="D7" s="15">
        <v>22682.2</v>
      </c>
      <c r="E7" s="17">
        <f t="shared" si="0"/>
        <v>100.3637168141593</v>
      </c>
      <c r="F7" s="18">
        <f t="shared" si="1"/>
        <v>123.81654220708327</v>
      </c>
    </row>
    <row r="8" spans="1:6" s="19" customFormat="1" ht="24" customHeight="1">
      <c r="A8" s="20" t="s">
        <v>12</v>
      </c>
      <c r="B8" s="15">
        <v>1101.2</v>
      </c>
      <c r="C8" s="16">
        <v>1300</v>
      </c>
      <c r="D8" s="15">
        <v>1363.7</v>
      </c>
      <c r="E8" s="17">
        <f t="shared" si="0"/>
        <v>104.89999999999999</v>
      </c>
      <c r="F8" s="18">
        <f t="shared" si="1"/>
        <v>123.83763167453688</v>
      </c>
    </row>
    <row r="9" spans="1:6" s="19" customFormat="1" ht="42" customHeight="1">
      <c r="A9" s="20" t="s">
        <v>13</v>
      </c>
      <c r="B9" s="15">
        <v>11951.2</v>
      </c>
      <c r="C9" s="16">
        <v>11548.3</v>
      </c>
      <c r="D9" s="15">
        <v>11853.2</v>
      </c>
      <c r="E9" s="17">
        <f t="shared" si="0"/>
        <v>102.64021544296564</v>
      </c>
      <c r="F9" s="18">
        <f t="shared" si="1"/>
        <v>99.179998661222299</v>
      </c>
    </row>
    <row r="10" spans="1:6" s="19" customFormat="1" ht="42" customHeight="1">
      <c r="A10" s="21" t="s">
        <v>14</v>
      </c>
      <c r="B10" s="15">
        <v>217.5</v>
      </c>
      <c r="C10" s="16">
        <v>46</v>
      </c>
      <c r="D10" s="15">
        <v>46</v>
      </c>
      <c r="E10" s="17">
        <f t="shared" si="0"/>
        <v>100</v>
      </c>
      <c r="F10" s="18">
        <f t="shared" si="1"/>
        <v>21.149425287356323</v>
      </c>
    </row>
    <row r="11" spans="1:6" s="19" customFormat="1" ht="24" customHeight="1">
      <c r="A11" s="20" t="s">
        <v>15</v>
      </c>
      <c r="B11" s="15">
        <v>2938.2</v>
      </c>
      <c r="C11" s="16">
        <v>3600</v>
      </c>
      <c r="D11" s="15">
        <v>3698.3</v>
      </c>
      <c r="E11" s="17">
        <f t="shared" si="0"/>
        <v>102.73055555555557</v>
      </c>
      <c r="F11" s="18">
        <f t="shared" si="1"/>
        <v>125.86958001497517</v>
      </c>
    </row>
    <row r="12" spans="1:6" s="19" customFormat="1" ht="42" customHeight="1">
      <c r="A12" s="20" t="s">
        <v>16</v>
      </c>
      <c r="B12" s="15">
        <v>3479.6</v>
      </c>
      <c r="C12" s="16">
        <v>3117.5</v>
      </c>
      <c r="D12" s="15">
        <v>3118</v>
      </c>
      <c r="E12" s="17">
        <f t="shared" si="0"/>
        <v>100.01603849238172</v>
      </c>
      <c r="F12" s="18">
        <f t="shared" si="1"/>
        <v>89.608000919645932</v>
      </c>
    </row>
    <row r="13" spans="1:6" s="19" customFormat="1" ht="24" customHeight="1">
      <c r="A13" s="20" t="s">
        <v>17</v>
      </c>
      <c r="B13" s="15">
        <v>2582.5</v>
      </c>
      <c r="C13" s="16">
        <v>3709.1</v>
      </c>
      <c r="D13" s="15">
        <v>3829.7</v>
      </c>
      <c r="E13" s="17">
        <f t="shared" si="0"/>
        <v>103.25146261896417</v>
      </c>
      <c r="F13" s="18">
        <f t="shared" si="1"/>
        <v>148.29428848015488</v>
      </c>
    </row>
    <row r="14" spans="1:6" s="19" customFormat="1" ht="24" customHeight="1">
      <c r="A14" s="20" t="s">
        <v>18</v>
      </c>
      <c r="B14" s="15">
        <v>314.39999999999998</v>
      </c>
      <c r="C14" s="16">
        <v>0</v>
      </c>
      <c r="D14" s="15">
        <v>-2.9</v>
      </c>
      <c r="E14" s="17" t="s">
        <v>19</v>
      </c>
      <c r="F14" s="18">
        <f t="shared" si="1"/>
        <v>-0.92239185750636143</v>
      </c>
    </row>
    <row r="15" spans="1:6" s="13" customFormat="1" ht="27" customHeight="1">
      <c r="A15" s="22" t="s">
        <v>20</v>
      </c>
      <c r="B15" s="11">
        <f>SUM(B16:B21)</f>
        <v>266694.49999999994</v>
      </c>
      <c r="C15" s="11">
        <f>SUM(C16:C21)</f>
        <v>423386.8</v>
      </c>
      <c r="D15" s="11">
        <f>SUM(D16:D21)</f>
        <v>416960.4</v>
      </c>
      <c r="E15" s="12">
        <f t="shared" si="0"/>
        <v>98.482144459865069</v>
      </c>
      <c r="F15" s="12">
        <f>D15/B15*100</f>
        <v>156.34383161257549</v>
      </c>
    </row>
    <row r="16" spans="1:6" ht="24" customHeight="1">
      <c r="A16" s="14" t="s">
        <v>21</v>
      </c>
      <c r="B16" s="15">
        <v>83431.5</v>
      </c>
      <c r="C16" s="15">
        <v>102166.5</v>
      </c>
      <c r="D16" s="15">
        <v>102166.5</v>
      </c>
      <c r="E16" s="17">
        <f t="shared" si="0"/>
        <v>100</v>
      </c>
      <c r="F16" s="18">
        <f t="shared" ref="F16:F20" si="2">D16/B16*100</f>
        <v>122.45554736520378</v>
      </c>
    </row>
    <row r="17" spans="1:6" ht="24" customHeight="1">
      <c r="A17" s="14" t="s">
        <v>22</v>
      </c>
      <c r="B17" s="15">
        <v>33783.300000000003</v>
      </c>
      <c r="C17" s="15">
        <v>145205.20000000001</v>
      </c>
      <c r="D17" s="15">
        <v>138847.5</v>
      </c>
      <c r="E17" s="17">
        <f t="shared" si="0"/>
        <v>95.621575535862348</v>
      </c>
      <c r="F17" s="18">
        <f t="shared" si="2"/>
        <v>410.99448544103143</v>
      </c>
    </row>
    <row r="18" spans="1:6" ht="24" customHeight="1">
      <c r="A18" s="14" t="s">
        <v>23</v>
      </c>
      <c r="B18" s="15">
        <v>145376</v>
      </c>
      <c r="C18" s="15">
        <v>170430.4</v>
      </c>
      <c r="D18" s="15">
        <v>170363.3</v>
      </c>
      <c r="E18" s="17">
        <f t="shared" si="0"/>
        <v>99.960629089645977</v>
      </c>
      <c r="F18" s="18">
        <f t="shared" si="2"/>
        <v>117.18805029716046</v>
      </c>
    </row>
    <row r="19" spans="1:6" ht="24" customHeight="1">
      <c r="A19" s="14" t="s">
        <v>24</v>
      </c>
      <c r="B19" s="15">
        <v>3908.1</v>
      </c>
      <c r="C19" s="15">
        <v>5532.5</v>
      </c>
      <c r="D19" s="15">
        <v>5530.9</v>
      </c>
      <c r="E19" s="17">
        <f t="shared" si="0"/>
        <v>99.971079981924987</v>
      </c>
      <c r="F19" s="18">
        <f t="shared" si="2"/>
        <v>141.52401422686216</v>
      </c>
    </row>
    <row r="20" spans="1:6" ht="24" customHeight="1">
      <c r="A20" s="14" t="s">
        <v>25</v>
      </c>
      <c r="B20" s="15">
        <v>199.3</v>
      </c>
      <c r="C20" s="15">
        <v>52.2</v>
      </c>
      <c r="D20" s="15">
        <v>52.2</v>
      </c>
      <c r="E20" s="17">
        <f t="shared" si="0"/>
        <v>100</v>
      </c>
      <c r="F20" s="18">
        <f t="shared" si="2"/>
        <v>26.191670847967885</v>
      </c>
    </row>
    <row r="21" spans="1:6" ht="54" customHeight="1">
      <c r="A21" s="23" t="s">
        <v>26</v>
      </c>
      <c r="B21" s="15">
        <v>-3.7</v>
      </c>
      <c r="C21" s="15">
        <v>0</v>
      </c>
      <c r="D21" s="15">
        <v>0</v>
      </c>
      <c r="E21" s="17" t="s">
        <v>19</v>
      </c>
      <c r="F21" s="24" t="s">
        <v>19</v>
      </c>
    </row>
  </sheetData>
  <mergeCells count="1">
    <mergeCell ref="A1:F1"/>
  </mergeCells>
  <pageMargins left="0.55118110236220474" right="0.15748031496062992" top="0.19685039370078741" bottom="0.15748031496062992" header="0.15748031496062992" footer="0.1574803149606299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2019г. </vt:lpstr>
      <vt:lpstr>'за 2019г.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Fino7_2</dc:creator>
  <cp:lastModifiedBy>Fino7_2</cp:lastModifiedBy>
  <dcterms:created xsi:type="dcterms:W3CDTF">2020-11-19T08:20:57Z</dcterms:created>
  <dcterms:modified xsi:type="dcterms:W3CDTF">2020-11-19T08:23:25Z</dcterms:modified>
</cp:coreProperties>
</file>