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000"/>
  </bookViews>
  <sheets>
    <sheet name="2 квартал 2024г." sheetId="1" r:id="rId1"/>
  </sheets>
  <definedNames>
    <definedName name="_xlnm.Print_Area" localSheetId="0">'2 квартал 2024г.'!$A$1:$F$26</definedName>
  </definedNames>
  <calcPr calcId="145621"/>
</workbook>
</file>

<file path=xl/calcChain.xml><?xml version="1.0" encoding="utf-8"?>
<calcChain xmlns="http://schemas.openxmlformats.org/spreadsheetml/2006/main">
  <c r="F26" i="1" l="1"/>
  <c r="F25" i="1"/>
  <c r="F24" i="1"/>
  <c r="E23" i="1"/>
  <c r="E22" i="1"/>
  <c r="E21" i="1"/>
  <c r="F20" i="1"/>
  <c r="E20" i="1"/>
  <c r="E19" i="1"/>
  <c r="E18" i="1"/>
  <c r="D17" i="1"/>
  <c r="F17" i="1" s="1"/>
  <c r="C17" i="1"/>
  <c r="B17" i="1"/>
  <c r="F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5" i="1" s="1"/>
  <c r="C5" i="1"/>
  <c r="B5" i="1"/>
  <c r="B4" i="1" s="1"/>
  <c r="C4" i="1"/>
  <c r="F5" i="1" l="1"/>
  <c r="D4" i="1"/>
  <c r="E17" i="1"/>
  <c r="E4" i="1" l="1"/>
  <c r="F4" i="1"/>
</calcChain>
</file>

<file path=xl/sharedStrings.xml><?xml version="1.0" encoding="utf-8"?>
<sst xmlns="http://schemas.openxmlformats.org/spreadsheetml/2006/main" count="40" uniqueCount="33">
  <si>
    <t>Аналитические данные о поступлении доходов в бюджет Кирилловского муниципального округа                                                                   по видам доходов за 1 полугодие 2024 года.</t>
  </si>
  <si>
    <t>(тыс. руб.)</t>
  </si>
  <si>
    <t>Наименования доходных источников</t>
  </si>
  <si>
    <t>Факт на 01.07.2023 г.</t>
  </si>
  <si>
    <t>План 2024 г.</t>
  </si>
  <si>
    <t>Факт на 01.07.2024 г.</t>
  </si>
  <si>
    <t>В % к плану 2024 г.</t>
  </si>
  <si>
    <t xml:space="preserve"> % исполнения к аналогичному                              периоду 2023 г. 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</si>
  <si>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</si>
  <si>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</si>
  <si>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</si>
  <si>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</si>
  <si>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</si>
  <si>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</si>
  <si>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</si>
  <si>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ноходящегося в государственной и муниципальной собственности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</si>
  <si>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</si>
  <si>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</si>
  <si>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</si>
  <si>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</t>
  </si>
  <si>
    <t>Прочие неналоговые доходы</t>
  </si>
  <si>
    <t>-</t>
  </si>
  <si>
    <t>Безвозмездные  поступления</t>
  </si>
  <si>
    <t>Дотации</t>
  </si>
  <si>
    <t>св. 200,0</t>
  </si>
  <si>
    <t>Субсидии</t>
  </si>
  <si>
    <t>Субвенции</t>
  </si>
  <si>
    <t>Иные межбюджетные трансферты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</si>
  <si>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</si>
  <si>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</si>
  <si>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бюджета бюджетной системы РФ от возврата остатков субсидий, субвенций и иных межбюджетных трансфертов, имеющих целевое назначение, прошлых лет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</si>
  <si>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</si>
  <si>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остатков субсидий, субвенций и иных межбюджетных трансфертов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</si>
</sst>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"/>
    <numFmt numFmtId="165" formatCode="0.0"/>
    <numFmt numFmtId="166" formatCode="#,##0.0_ ;[Red]\-#,##0.0\ "/>
  </numFmts>
  <fonts count="9" x14ac:knownFonts="1"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3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00" zoomScaleSheetLayoutView="80" workbookViewId="0">
      <selection activeCell="C6" sqref="C6:C16"/>
    </sheetView>
  </sheetViews>
  <sheetFormatPr defaultColWidth="9.109375" defaultRowHeight="15.6" x14ac:dyDescent="0.3"/>
  <cols>
    <col min="1" max="1" width="54.44140625" style="2" customWidth="1"/>
    <col min="2" max="5" width="19.33203125" style="2" customWidth="1"/>
    <col min="6" max="6" width="26.109375" style="2" customWidth="1"/>
    <col min="7" max="16384" width="9.109375" style="2"/>
  </cols>
  <sheetData>
    <row r="1" spans="1:6" ht="41.4" customHeight="1" x14ac:dyDescent="0.35">
      <c r="A1" s="1" t="s">
        <v>0</v>
      </c>
      <c r="B1" s="1"/>
      <c r="C1" s="1"/>
      <c r="D1" s="1"/>
      <c r="E1" s="1"/>
      <c r="F1" s="1"/>
    </row>
    <row r="2" spans="1:6" ht="19.2" customHeight="1" x14ac:dyDescent="0.3">
      <c r="A2" s="3"/>
      <c r="B2" s="4"/>
      <c r="C2" s="4"/>
      <c r="D2" s="4"/>
      <c r="E2" s="4"/>
      <c r="F2" s="5" t="s">
        <v>1</v>
      </c>
    </row>
    <row r="3" spans="1:6" s="8" customFormat="1" ht="58.95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s="12" customFormat="1" ht="24.6" customHeight="1" x14ac:dyDescent="0.35">
      <c r="A4" s="9" t="s">
        <v>8</v>
      </c>
      <c r="B4" s="10">
        <f>B5+B17</f>
        <v>332306.60000000003</v>
      </c>
      <c r="C4" s="10">
        <f>C5+C17</f>
        <v>1480912.0000000002</v>
      </c>
      <c r="D4" s="10">
        <f>D5+D17</f>
        <v>528107</v>
      </c>
      <c r="E4" s="11">
        <f t="shared" ref="E4:E23" si="0">D4/C4*100</f>
        <v>35.660930561707914</v>
      </c>
      <c r="F4" s="11">
        <f>D4/B4*100</f>
        <v>158.92161034418214</v>
      </c>
    </row>
    <row r="5" spans="1:6" s="15" customFormat="1" ht="24.6" customHeight="1" x14ac:dyDescent="0.35">
      <c r="A5" s="13" t="s">
        <v>9</v>
      </c>
      <c r="B5" s="14">
        <f>SUM(B6:B16)</f>
        <v>127873.20000000001</v>
      </c>
      <c r="C5" s="14">
        <f>SUM(C6:C16)</f>
        <v>293625</v>
      </c>
      <c r="D5" s="14">
        <f>SUM(D6:D16)</f>
        <v>151425.80000000002</v>
      </c>
      <c r="E5" s="11">
        <f t="shared" si="0"/>
        <v>51.571153682418057</v>
      </c>
      <c r="F5" s="11">
        <f t="shared" ref="F5:F26" si="1">D5/B5*100</f>
        <v>118.41871478933818</v>
      </c>
    </row>
    <row r="6" spans="1:6" s="19" customFormat="1" ht="24.6" customHeight="1" x14ac:dyDescent="0.3">
      <c r="A6" s="16" t="s">
        <v>10</v>
      </c>
      <c r="B6" s="17">
        <v>78301.7</v>
      </c>
      <c r="C6" s="18">
        <v>205920</v>
      </c>
      <c r="D6" s="17">
        <v>103338.2</v>
      </c>
      <c r="E6" s="11">
        <f t="shared" si="0"/>
        <v>50.183663558663561</v>
      </c>
      <c r="F6" s="11">
        <f t="shared" si="1"/>
        <v>131.97440157748809</v>
      </c>
    </row>
    <row r="7" spans="1:6" s="19" customFormat="1" ht="24" customHeight="1" x14ac:dyDescent="0.3">
      <c r="A7" s="20" t="s">
        <v>11</v>
      </c>
      <c r="B7" s="17">
        <v>14985.2</v>
      </c>
      <c r="C7" s="18">
        <v>34569</v>
      </c>
      <c r="D7" s="17">
        <v>15936.3</v>
      </c>
      <c r="E7" s="11">
        <f t="shared" si="0"/>
        <v>46.09997396511325</v>
      </c>
      <c r="F7" s="11">
        <f t="shared" si="1"/>
        <v>106.34692896991697</v>
      </c>
    </row>
    <row r="8" spans="1:6" s="19" customFormat="1" ht="24" customHeight="1" x14ac:dyDescent="0.3">
      <c r="A8" s="21" t="s">
        <v>12</v>
      </c>
      <c r="B8" s="17">
        <v>11265.3</v>
      </c>
      <c r="C8" s="18">
        <v>24527</v>
      </c>
      <c r="D8" s="17">
        <v>14117.6</v>
      </c>
      <c r="E8" s="11">
        <f t="shared" si="0"/>
        <v>57.559424307905573</v>
      </c>
      <c r="F8" s="11">
        <f t="shared" si="1"/>
        <v>125.3193434706577</v>
      </c>
    </row>
    <row r="9" spans="1:6" s="19" customFormat="1" ht="24" customHeight="1" x14ac:dyDescent="0.3">
      <c r="A9" s="21" t="s">
        <v>13</v>
      </c>
      <c r="B9" s="17">
        <v>1344</v>
      </c>
      <c r="C9" s="18">
        <v>11503</v>
      </c>
      <c r="D9" s="17">
        <v>1842</v>
      </c>
      <c r="E9" s="11">
        <f t="shared" si="0"/>
        <v>16.013213944188472</v>
      </c>
      <c r="F9" s="11">
        <f t="shared" si="1"/>
        <v>137.05357142857142</v>
      </c>
    </row>
    <row r="10" spans="1:6" s="19" customFormat="1" ht="24" customHeight="1" x14ac:dyDescent="0.3">
      <c r="A10" s="20" t="s">
        <v>14</v>
      </c>
      <c r="B10" s="17">
        <v>785.2</v>
      </c>
      <c r="C10" s="18">
        <v>1624</v>
      </c>
      <c r="D10" s="17">
        <v>699.7</v>
      </c>
      <c r="E10" s="11">
        <f t="shared" si="0"/>
        <v>43.084975369458128</v>
      </c>
      <c r="F10" s="11">
        <f t="shared" si="1"/>
        <v>89.111054508405502</v>
      </c>
    </row>
    <row r="11" spans="1:6" s="19" customFormat="1" ht="40.200000000000003" customHeight="1" x14ac:dyDescent="0.3">
      <c r="A11" s="20" t="s">
        <v>15</v>
      </c>
      <c r="B11" s="17">
        <v>11793.1</v>
      </c>
      <c r="C11" s="18">
        <v>7577</v>
      </c>
      <c r="D11" s="17">
        <v>6614.2</v>
      </c>
      <c r="E11" s="11">
        <f t="shared" si="0"/>
        <v>87.293123927675865</v>
      </c>
      <c r="F11" s="11">
        <f t="shared" si="1"/>
        <v>56.085338036648544</v>
      </c>
    </row>
    <row r="12" spans="1:6" s="19" customFormat="1" ht="40.200000000000003" customHeight="1" x14ac:dyDescent="0.3">
      <c r="A12" s="21" t="s">
        <v>16</v>
      </c>
      <c r="B12" s="17">
        <v>594.1</v>
      </c>
      <c r="C12" s="18">
        <v>465</v>
      </c>
      <c r="D12" s="17">
        <v>60.3</v>
      </c>
      <c r="E12" s="11">
        <f t="shared" si="0"/>
        <v>12.96774193548387</v>
      </c>
      <c r="F12" s="11">
        <f t="shared" si="1"/>
        <v>10.149806429893957</v>
      </c>
    </row>
    <row r="13" spans="1:6" s="19" customFormat="1" ht="37.950000000000003" customHeight="1" x14ac:dyDescent="0.3">
      <c r="A13" s="20" t="s">
        <v>17</v>
      </c>
      <c r="B13" s="17">
        <v>2021.7</v>
      </c>
      <c r="C13" s="18">
        <v>2062</v>
      </c>
      <c r="D13" s="17">
        <v>1570.1</v>
      </c>
      <c r="E13" s="11">
        <f t="shared" si="0"/>
        <v>76.14451988360814</v>
      </c>
      <c r="F13" s="11">
        <f t="shared" si="1"/>
        <v>77.662363357570356</v>
      </c>
    </row>
    <row r="14" spans="1:6" s="19" customFormat="1" ht="37.950000000000003" customHeight="1" x14ac:dyDescent="0.3">
      <c r="A14" s="20" t="s">
        <v>18</v>
      </c>
      <c r="B14" s="17">
        <v>6270.7</v>
      </c>
      <c r="C14" s="17">
        <v>4765</v>
      </c>
      <c r="D14" s="17">
        <v>6953.6</v>
      </c>
      <c r="E14" s="11">
        <f t="shared" si="0"/>
        <v>145.93074501573977</v>
      </c>
      <c r="F14" s="11">
        <f t="shared" si="1"/>
        <v>110.89033122298946</v>
      </c>
    </row>
    <row r="15" spans="1:6" s="19" customFormat="1" ht="24" customHeight="1" x14ac:dyDescent="0.3">
      <c r="A15" s="20" t="s">
        <v>19</v>
      </c>
      <c r="B15" s="17">
        <v>310.60000000000002</v>
      </c>
      <c r="C15" s="18">
        <v>613</v>
      </c>
      <c r="D15" s="17">
        <v>293.8</v>
      </c>
      <c r="E15" s="11">
        <f t="shared" si="0"/>
        <v>47.928221859706369</v>
      </c>
      <c r="F15" s="11">
        <f t="shared" si="1"/>
        <v>94.591113972955569</v>
      </c>
    </row>
    <row r="16" spans="1:6" s="19" customFormat="1" ht="24" customHeight="1" x14ac:dyDescent="0.3">
      <c r="A16" s="20" t="s">
        <v>20</v>
      </c>
      <c r="B16" s="17">
        <v>201.6</v>
      </c>
      <c r="C16" s="18">
        <v>0</v>
      </c>
      <c r="D16" s="17">
        <v>0</v>
      </c>
      <c r="E16" s="11" t="s">
        <v>21</v>
      </c>
      <c r="F16" s="11">
        <f t="shared" si="1"/>
        <v>0</v>
      </c>
    </row>
    <row r="17" spans="1:6" s="15" customFormat="1" ht="24.6" customHeight="1" x14ac:dyDescent="0.35">
      <c r="A17" s="13" t="s">
        <v>22</v>
      </c>
      <c r="B17" s="14">
        <f>SUM(B18:B26)</f>
        <v>204433.40000000002</v>
      </c>
      <c r="C17" s="14">
        <f>SUM(C18:C26)</f>
        <v>1187287.0000000002</v>
      </c>
      <c r="D17" s="14">
        <f>SUM(D18:D26)</f>
        <v>376681.2</v>
      </c>
      <c r="E17" s="11">
        <f t="shared" si="0"/>
        <v>31.726212785956548</v>
      </c>
      <c r="F17" s="11">
        <f t="shared" si="1"/>
        <v>184.25619297042459</v>
      </c>
    </row>
    <row r="18" spans="1:6" ht="24" customHeight="1" x14ac:dyDescent="0.3">
      <c r="A18" s="16" t="s">
        <v>23</v>
      </c>
      <c r="B18" s="17">
        <v>47913</v>
      </c>
      <c r="C18" s="17">
        <v>229878</v>
      </c>
      <c r="D18" s="17">
        <v>105070.2</v>
      </c>
      <c r="E18" s="11">
        <f t="shared" si="0"/>
        <v>45.706940203064235</v>
      </c>
      <c r="F18" s="11" t="s">
        <v>24</v>
      </c>
    </row>
    <row r="19" spans="1:6" ht="24" customHeight="1" x14ac:dyDescent="0.3">
      <c r="A19" s="16" t="s">
        <v>25</v>
      </c>
      <c r="B19" s="17">
        <v>57968.3</v>
      </c>
      <c r="C19" s="17">
        <v>720401.8</v>
      </c>
      <c r="D19" s="17">
        <v>151274.1</v>
      </c>
      <c r="E19" s="11">
        <f t="shared" si="0"/>
        <v>20.998573296179991</v>
      </c>
      <c r="F19" s="11" t="s">
        <v>24</v>
      </c>
    </row>
    <row r="20" spans="1:6" ht="24" customHeight="1" x14ac:dyDescent="0.3">
      <c r="A20" s="16" t="s">
        <v>26</v>
      </c>
      <c r="B20" s="17">
        <v>98615.4</v>
      </c>
      <c r="C20" s="17">
        <v>221825.6</v>
      </c>
      <c r="D20" s="17">
        <v>107217.3</v>
      </c>
      <c r="E20" s="11">
        <f t="shared" si="0"/>
        <v>48.334051615323027</v>
      </c>
      <c r="F20" s="11">
        <f t="shared" si="1"/>
        <v>108.7226741462287</v>
      </c>
    </row>
    <row r="21" spans="1:6" ht="24" customHeight="1" x14ac:dyDescent="0.3">
      <c r="A21" s="16" t="s">
        <v>27</v>
      </c>
      <c r="B21" s="17">
        <v>100</v>
      </c>
      <c r="C21" s="17">
        <v>12447</v>
      </c>
      <c r="D21" s="17">
        <v>11925</v>
      </c>
      <c r="E21" s="11">
        <f t="shared" si="0"/>
        <v>95.806218365871302</v>
      </c>
      <c r="F21" s="11" t="s">
        <v>24</v>
      </c>
    </row>
    <row r="22" spans="1:6" ht="37.950000000000003" customHeight="1" x14ac:dyDescent="0.3">
      <c r="A22" s="16" t="s">
        <v>28</v>
      </c>
      <c r="B22" s="17">
        <v>0</v>
      </c>
      <c r="C22" s="17">
        <v>1144.3</v>
      </c>
      <c r="D22" s="17">
        <v>367.2</v>
      </c>
      <c r="E22" s="11">
        <f t="shared" si="0"/>
        <v>32.089487022633925</v>
      </c>
      <c r="F22" s="11" t="s">
        <v>21</v>
      </c>
    </row>
    <row r="23" spans="1:6" ht="24" customHeight="1" x14ac:dyDescent="0.3">
      <c r="A23" s="16" t="s">
        <v>29</v>
      </c>
      <c r="B23" s="17">
        <v>150</v>
      </c>
      <c r="C23" s="17">
        <v>1590.3</v>
      </c>
      <c r="D23" s="17">
        <v>827.4</v>
      </c>
      <c r="E23" s="11">
        <f t="shared" si="0"/>
        <v>52.027919260516889</v>
      </c>
      <c r="F23" s="11" t="s">
        <v>24</v>
      </c>
    </row>
    <row r="24" spans="1:6" ht="65.400000000000006" customHeight="1" x14ac:dyDescent="0.3">
      <c r="A24" s="16" t="s">
        <v>30</v>
      </c>
      <c r="B24" s="17">
        <v>16.7</v>
      </c>
      <c r="C24" s="17">
        <v>0</v>
      </c>
      <c r="D24" s="17">
        <v>0</v>
      </c>
      <c r="E24" s="11" t="s">
        <v>21</v>
      </c>
      <c r="F24" s="11">
        <f t="shared" si="1"/>
        <v>0</v>
      </c>
    </row>
    <row r="25" spans="1:6" ht="102.6" customHeight="1" x14ac:dyDescent="0.3">
      <c r="A25" s="16" t="s">
        <v>31</v>
      </c>
      <c r="B25" s="17">
        <v>-328.5</v>
      </c>
      <c r="C25" s="17">
        <v>0</v>
      </c>
      <c r="D25" s="17">
        <v>0</v>
      </c>
      <c r="E25" s="11" t="s">
        <v>21</v>
      </c>
      <c r="F25" s="11">
        <f t="shared" si="1"/>
        <v>0</v>
      </c>
    </row>
    <row r="26" spans="1:6" ht="38.4" customHeight="1" x14ac:dyDescent="0.3">
      <c r="A26" s="16" t="s">
        <v>32</v>
      </c>
      <c r="B26" s="17">
        <v>-1.5</v>
      </c>
      <c r="C26" s="17">
        <v>0</v>
      </c>
      <c r="D26" s="17">
        <v>0</v>
      </c>
      <c r="E26" s="11" t="s">
        <v>21</v>
      </c>
      <c r="F26" s="11">
        <f t="shared" si="1"/>
        <v>0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2024г.</vt:lpstr>
      <vt:lpstr>'2 квартал 2024г.'!Область_печати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ДФ-11-012</dc:creator>
  <cp:lastModifiedBy>ДФ-11-012</cp:lastModifiedBy>
  <dcterms:created xsi:type="dcterms:W3CDTF">2025-01-14T12:21:23Z</dcterms:created>
  <dcterms:modified xsi:type="dcterms:W3CDTF">2025-01-14T12:21:48Z</dcterms:modified>
</cp:coreProperties>
</file>